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9040" windowHeight="15840" activeTab="0"/>
  </bookViews>
  <sheets>
    <sheet name="FY20" sheetId="1" r:id="rId1"/>
    <sheet name="Detailed_Pricing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<sst xmlns="http://schemas.openxmlformats.org/spreadsheetml/2006/main" count="7565" uniqueCount="1075">
  <si>
    <t>BID ITEM</t>
  </si>
  <si>
    <t>QTY</t>
  </si>
  <si>
    <t>UNIT</t>
  </si>
  <si>
    <t>ITEM DESCRIPTION</t>
  </si>
  <si>
    <t>700S-TM</t>
  </si>
  <si>
    <t>LS</t>
  </si>
  <si>
    <t>CY</t>
  </si>
  <si>
    <t>EA</t>
  </si>
  <si>
    <t>LF</t>
  </si>
  <si>
    <t>SY</t>
  </si>
  <si>
    <t>MO</t>
  </si>
  <si>
    <t>UNIT PRICE</t>
  </si>
  <si>
    <t>AMOUNT</t>
  </si>
  <si>
    <t>591S-B</t>
  </si>
  <si>
    <t>104S-G</t>
  </si>
  <si>
    <t>641S</t>
  </si>
  <si>
    <t>642S</t>
  </si>
  <si>
    <t>803S-MO</t>
  </si>
  <si>
    <t>803S-SF</t>
  </si>
  <si>
    <t>609S-C</t>
  </si>
  <si>
    <t>639S</t>
  </si>
  <si>
    <t>837S-TSLD</t>
  </si>
  <si>
    <t>829S-C</t>
  </si>
  <si>
    <t>110S-B</t>
  </si>
  <si>
    <t>315S-A</t>
  </si>
  <si>
    <t>340S-A</t>
  </si>
  <si>
    <t>360S-A</t>
  </si>
  <si>
    <t>414S-C</t>
  </si>
  <si>
    <t>430S-B</t>
  </si>
  <si>
    <t>430S-D</t>
  </si>
  <si>
    <t>432S-RP-1</t>
  </si>
  <si>
    <t>432S-4</t>
  </si>
  <si>
    <t>SF</t>
  </si>
  <si>
    <t>433S-C</t>
  </si>
  <si>
    <t>504S-3G</t>
  </si>
  <si>
    <t>504S-3W</t>
  </si>
  <si>
    <t>510-KW</t>
  </si>
  <si>
    <t>TON</t>
  </si>
  <si>
    <t>511S-B</t>
  </si>
  <si>
    <t>824S</t>
  </si>
  <si>
    <t>829S-B</t>
  </si>
  <si>
    <t>832S-VSM-3</t>
  </si>
  <si>
    <t>834S-C</t>
  </si>
  <si>
    <t>835S-LT2</t>
  </si>
  <si>
    <t>835S-LT3</t>
  </si>
  <si>
    <t>835S-LT4</t>
  </si>
  <si>
    <t>839S-MAP1</t>
  </si>
  <si>
    <t>839S-MA30</t>
  </si>
  <si>
    <t>863S-4</t>
  </si>
  <si>
    <t>16550S</t>
  </si>
  <si>
    <t>P.C. CONCRETE CURB AND GUTTER (FINE GRADING)</t>
  </si>
  <si>
    <t>ADJUSTING WATER VALVE BOXES TO GRADE</t>
  </si>
  <si>
    <t>TRAFFIC SIGNS</t>
  </si>
  <si>
    <t>VF</t>
  </si>
  <si>
    <t>604S-A</t>
  </si>
  <si>
    <t>610S-A</t>
  </si>
  <si>
    <t>628S-B</t>
  </si>
  <si>
    <t>STABILIZED CONSTRUCTION ENTRANCE</t>
  </si>
  <si>
    <t>434S</t>
  </si>
  <si>
    <t>509S-1</t>
  </si>
  <si>
    <t>CD</t>
  </si>
  <si>
    <t>FLEXIBLE BASE</t>
  </si>
  <si>
    <t>SURFACE MILLING</t>
  </si>
  <si>
    <t>505S-B</t>
  </si>
  <si>
    <t>SEDIMENT CONTAINMENT DIKES WITH FILTER FABRIC</t>
  </si>
  <si>
    <t>803S-CD</t>
  </si>
  <si>
    <t>104S-A</t>
  </si>
  <si>
    <t>104S-C</t>
  </si>
  <si>
    <t>834S-B</t>
  </si>
  <si>
    <t>839S-MA35</t>
  </si>
  <si>
    <t>839S-MA40</t>
  </si>
  <si>
    <t>REMOVE P.C. CONCRETE CURB</t>
  </si>
  <si>
    <t>REMOVE P.C. CONCRETE SIDEWALKS AND DRIVEWAYS</t>
  </si>
  <si>
    <t>AC</t>
  </si>
  <si>
    <t>201S</t>
  </si>
  <si>
    <t>203S-A</t>
  </si>
  <si>
    <t>210S-A</t>
  </si>
  <si>
    <t>432S-6</t>
  </si>
  <si>
    <t>439S</t>
  </si>
  <si>
    <t>602S-A</t>
  </si>
  <si>
    <t>602S-D</t>
  </si>
  <si>
    <t>609S-A</t>
  </si>
  <si>
    <t>609S-G</t>
  </si>
  <si>
    <t>620S-A</t>
  </si>
  <si>
    <t>FILTER FABRIC</t>
  </si>
  <si>
    <t>1301S-B</t>
  </si>
  <si>
    <t>GRANITE GRAVEL HIKE AND BIKE TRAIL</t>
  </si>
  <si>
    <t>511S-C</t>
  </si>
  <si>
    <t>GRASS SODDING</t>
  </si>
  <si>
    <t>101S-B</t>
  </si>
  <si>
    <t>PREPARING RIGHT OF WAY</t>
  </si>
  <si>
    <t>432S-5</t>
  </si>
  <si>
    <t>SAFETY FENCE</t>
  </si>
  <si>
    <t>605S-A</t>
  </si>
  <si>
    <t>608S-1</t>
  </si>
  <si>
    <t>702S-A</t>
  </si>
  <si>
    <t>860S-C</t>
  </si>
  <si>
    <t>870S-A</t>
  </si>
  <si>
    <t>120S-B</t>
  </si>
  <si>
    <t>132S-A</t>
  </si>
  <si>
    <t>508S-I10S</t>
  </si>
  <si>
    <t>604S-E</t>
  </si>
  <si>
    <t>102S-C</t>
  </si>
  <si>
    <t>104S-B</t>
  </si>
  <si>
    <t>402S-A</t>
  </si>
  <si>
    <t>432SR-4</t>
  </si>
  <si>
    <t>510-KR</t>
  </si>
  <si>
    <t>863S-2</t>
  </si>
  <si>
    <t>Reflectorized Pavement Markers (Type I-C)</t>
  </si>
  <si>
    <t>863S-3</t>
  </si>
  <si>
    <t>871S-D</t>
  </si>
  <si>
    <t>874S-E</t>
  </si>
  <si>
    <t>871S-B</t>
  </si>
  <si>
    <t>648S</t>
  </si>
  <si>
    <t>REMOVE P.C. CONCRETE SLAB</t>
  </si>
  <si>
    <t>315S-C</t>
  </si>
  <si>
    <t>315S-D</t>
  </si>
  <si>
    <t>EDGE MILLING</t>
  </si>
  <si>
    <t>430S-A</t>
  </si>
  <si>
    <t>P.C. CONCRETE CURB AND GUTTER (EXCAVATION)</t>
  </si>
  <si>
    <t>432SR-6</t>
  </si>
  <si>
    <t>RECONSTRUCT CONCRETE SIDEWALKS TO 6 INCH THICKNESS, INCLUDING REMOVAL OF EXISTING SIDEWALK</t>
  </si>
  <si>
    <t>432S-RP-1A</t>
  </si>
  <si>
    <t>432S-RP-1B</t>
  </si>
  <si>
    <t>433S-A</t>
  </si>
  <si>
    <t>433S-B</t>
  </si>
  <si>
    <t>504S-1WM</t>
  </si>
  <si>
    <t>504S-1RM</t>
  </si>
  <si>
    <t>REPOSITIONING &amp; ADJUSTING WATER METERS</t>
  </si>
  <si>
    <t>511S-G</t>
  </si>
  <si>
    <t>511S-H</t>
  </si>
  <si>
    <t>610S-C</t>
  </si>
  <si>
    <t>610S-E</t>
  </si>
  <si>
    <t>SOLC#</t>
  </si>
  <si>
    <t>PROJ</t>
  </si>
  <si>
    <t>STA</t>
  </si>
  <si>
    <t>110S-A</t>
  </si>
  <si>
    <t>STREET EXCAVATION</t>
  </si>
  <si>
    <t>111S-A</t>
  </si>
  <si>
    <t>432SR-5</t>
  </si>
  <si>
    <t>480S-RP-1A</t>
  </si>
  <si>
    <t>480S-RP-1B</t>
  </si>
  <si>
    <t>832S-VSM-4</t>
  </si>
  <si>
    <t>104S-D</t>
  </si>
  <si>
    <t>TRAFFIC SIGNAL LOOP DETECTOR</t>
  </si>
  <si>
    <t>501S</t>
  </si>
  <si>
    <t>REMOVE P.C. CONCRETE WALL</t>
  </si>
  <si>
    <t>EMBANKMENT</t>
  </si>
  <si>
    <t>RECONSTRUCT CONCRETE SIDEWALKS TO 5 INCH THICKNESS, INCLUDING REMOVAL OF EXISTING SIDEWALK</t>
  </si>
  <si>
    <t>REMOVE MISCELLANEOUS P.C. CONCRETE</t>
  </si>
  <si>
    <t>MULCH SOCK</t>
  </si>
  <si>
    <t>860S-D</t>
  </si>
  <si>
    <t>130S-B</t>
  </si>
  <si>
    <t>PEDESTRIAN RAILING (STANDARD 707S-1)</t>
  </si>
  <si>
    <t>510-AWW8</t>
  </si>
  <si>
    <t>403S-EA</t>
  </si>
  <si>
    <t>701S-T</t>
  </si>
  <si>
    <t>100 FT STA</t>
  </si>
  <si>
    <t>130S-A</t>
  </si>
  <si>
    <t>436S</t>
  </si>
  <si>
    <t>508S-I15S</t>
  </si>
  <si>
    <t>610S-B</t>
  </si>
  <si>
    <t>640S</t>
  </si>
  <si>
    <t>MORTARED ROCK WALL</t>
  </si>
  <si>
    <t>829S-F</t>
  </si>
  <si>
    <t>829S-G</t>
  </si>
  <si>
    <t>871S-C</t>
  </si>
  <si>
    <t>871S-G</t>
  </si>
  <si>
    <t>874S-C</t>
  </si>
  <si>
    <t>511S-D</t>
  </si>
  <si>
    <t>511S-F</t>
  </si>
  <si>
    <t>403S-SY</t>
  </si>
  <si>
    <t>591S-D</t>
  </si>
  <si>
    <t>610S-R</t>
  </si>
  <si>
    <t>Metal Beam Guard Railing</t>
  </si>
  <si>
    <t>704-T</t>
  </si>
  <si>
    <t>Metal Beam Guard Railing, Terminal Anchor Sections</t>
  </si>
  <si>
    <t>432S-PRC-1</t>
  </si>
  <si>
    <t>432S-PRC-2</t>
  </si>
  <si>
    <t>432S-PRC-3</t>
  </si>
  <si>
    <t>432S-PRC-4</t>
  </si>
  <si>
    <t>PEDESTRIAN ADA RAILING - OPTION 3 (STANDARD 707S-4)</t>
  </si>
  <si>
    <t>435S</t>
  </si>
  <si>
    <t>P.C. CONCRETE STEPS</t>
  </si>
  <si>
    <t>480S-NS</t>
  </si>
  <si>
    <t>CONCRETE PAVER UNITS FOR SIDEWALKS, 60MM</t>
  </si>
  <si>
    <t>504S-4PB</t>
  </si>
  <si>
    <t>ADJUSTING PULL BOXES TO GRADE</t>
  </si>
  <si>
    <t>MINOR MANHOLE HEIGHT ADJUSTMENT, 4' DIAMETER</t>
  </si>
  <si>
    <t>REFLECTORIZED TYPE I THERMOPLASTIC PAVEMENT MARKINGS, 4 INCHES IN WIDTH, 100 MIL THICKNESS, YELLOW IN COLOR</t>
  </si>
  <si>
    <t>PIPE, 24" DIA. RCP (ALL DEPTHS), INCLUDING EXCAVATION AND BACKFILL</t>
  </si>
  <si>
    <t>511S-A</t>
  </si>
  <si>
    <t>559S-A</t>
  </si>
  <si>
    <t>591S-A</t>
  </si>
  <si>
    <t>870S-F</t>
  </si>
  <si>
    <t>874S-B</t>
  </si>
  <si>
    <t>CLMC787</t>
  </si>
  <si>
    <t>Glenlake Pump Station Bypass Improvements</t>
  </si>
  <si>
    <t>CLMC736</t>
  </si>
  <si>
    <t>Williamson Creek - Bitter Creek Tributary Channel Rehabilitation</t>
  </si>
  <si>
    <t>CLMC738</t>
  </si>
  <si>
    <t>Wastewater Collection System Replacement Lines - North</t>
  </si>
  <si>
    <t>CLMC740A</t>
  </si>
  <si>
    <t>Miscellaneous Streets Slurry Seal and Fog Seal IDIQ Rebid</t>
  </si>
  <si>
    <t>CLMC766</t>
  </si>
  <si>
    <t>PARD Asphalt Parking Lots and Park Roads Maintenance - IDIQ</t>
  </si>
  <si>
    <t>CLMC762</t>
  </si>
  <si>
    <t>Highland Park Water and Wastewater Improvements</t>
  </si>
  <si>
    <t>CLMC765</t>
  </si>
  <si>
    <t>Brentwood/Arcadia Avenue Water and Wastewater Pipeline Renewal</t>
  </si>
  <si>
    <t>CLMC763</t>
  </si>
  <si>
    <t>Boggy Creek - MLK-TOD Stormdrain Improvements Phase 1</t>
  </si>
  <si>
    <t>CLMC794</t>
  </si>
  <si>
    <t>Corridor Mobility Program Bicycle and Pedestrian Improvements - IDIQ</t>
  </si>
  <si>
    <t>CLMC776</t>
  </si>
  <si>
    <t>Miscellaneous Streets Maintenance Overlay IDIQ project</t>
  </si>
  <si>
    <t>CLMC781</t>
  </si>
  <si>
    <t>Goodnight Ranch Phase Two Waterline Improvement - CRC</t>
  </si>
  <si>
    <t>CLMC777</t>
  </si>
  <si>
    <t>Street Rehabilitation IDIQ</t>
  </si>
  <si>
    <t>CLMC784</t>
  </si>
  <si>
    <t>ADA Sidewalk Rehabilitation - Group 1 IDIQ</t>
  </si>
  <si>
    <t>CLMC775</t>
  </si>
  <si>
    <t>2016 Bond Intersections Safety Improvements Construction</t>
  </si>
  <si>
    <t>CLMC783</t>
  </si>
  <si>
    <t>Utility Cut (UER) Asphalt Repair IDIQ</t>
  </si>
  <si>
    <t>CLMC782</t>
  </si>
  <si>
    <t>Onion Creek District Park PH 2</t>
  </si>
  <si>
    <t>CLMC753A</t>
  </si>
  <si>
    <t>Local Mobility ADA Sidewalk &amp; Ramp IMPS Grp 23A City Wide</t>
  </si>
  <si>
    <t>CLMC773</t>
  </si>
  <si>
    <t>ADA Ramp &amp; Bus Stop Improvements 2020 Citywide IDIQ</t>
  </si>
  <si>
    <t>CLMC771</t>
  </si>
  <si>
    <t>Local Mobility ADA Sidewalk &amp; Ramp IMPS Grp 25 Citywide IDIQ</t>
  </si>
  <si>
    <t>CLMC785</t>
  </si>
  <si>
    <t>ADA Sidewalk Rehabilitation - Group 2 IDIQ</t>
  </si>
  <si>
    <t>CLMC788</t>
  </si>
  <si>
    <t>ATD - Pavement Markings Toolbox</t>
  </si>
  <si>
    <t>CLMC779</t>
  </si>
  <si>
    <t>Anderson Mill Road Regional Mobility Improvements</t>
  </si>
  <si>
    <t>CLMC791</t>
  </si>
  <si>
    <t>2021 AW Asphalt and Concrete Restoration IDIQ</t>
  </si>
  <si>
    <t>Class C (Topsoil), Plan Quantity</t>
  </si>
  <si>
    <t>Concrete Closure Collars</t>
  </si>
  <si>
    <t>Concrete for Vault</t>
  </si>
  <si>
    <t>413S-A</t>
  </si>
  <si>
    <t>Headwall Sealer</t>
  </si>
  <si>
    <t>Standard Pre-cast Manhole w/Precast
Base, 5 foot Dia.</t>
  </si>
  <si>
    <t>Headwalls, Type Flared End Section,
24 In. Dia Pipe</t>
  </si>
  <si>
    <t>Headwalls, Type Flared End Section,
18 In. Dia Pipe</t>
  </si>
  <si>
    <t>Trench Excavation Safety Protective
Systems (all depths)</t>
  </si>
  <si>
    <t>Mulch</t>
  </si>
  <si>
    <t>Management Practices</t>
  </si>
  <si>
    <t>Protective Fencing Type B Wood
Fence</t>
  </si>
  <si>
    <t>661S-A</t>
  </si>
  <si>
    <t>Compacted Surface Soil: Tilling</t>
  </si>
  <si>
    <t>661S-E</t>
  </si>
  <si>
    <t>Compacted Surface Soil: Root Zone -
Vertical Mulching</t>
  </si>
  <si>
    <t>702S-D</t>
  </si>
  <si>
    <t>Safety Fencing</t>
  </si>
  <si>
    <t>1000
gallons</t>
  </si>
  <si>
    <t>313S-B</t>
  </si>
  <si>
    <t xml:space="preserve">REFLECTORIZED TYPE I THERMOPLASTIC PAVEMENT MARKINGS, 12 INCHES IN WIDTH, 100 MILS IN THICKNESS, SOLID, WHITE IN COLOR </t>
  </si>
  <si>
    <t xml:space="preserve">REFLECTORIZED TYPE I THERMOPLASTIC PAVEMENT MARKINGS, 4 INCHES IN WIDTH, 100 MILS IN THICKNESS, SOLID, YELLOW IN COLOR </t>
  </si>
  <si>
    <t xml:space="preserve"> REFLECTORIZED TYPE I THERMOPLASTIC PAVEMENT MARKINGS, 4 INCHES IN WIDTH, 100 MILS IN THICKNESS, SOLID, WHITE IN COLOR </t>
  </si>
  <si>
    <t xml:space="preserve"> REFLECTORIZED TYPE I THERMOPLASTIC PAVEMENT MARKINGS, 6 – 10 INCHES IN WIDTH, 100 MILS IN THICKNESS, WORD "ONLY", WHITE IN COLOR </t>
  </si>
  <si>
    <t xml:space="preserve"> REFLECTORIZED TYPE I THERMOPLASTIC PAVEMENT MARKINGS, 6 – 10 INCHES IN WIDTH, 100 MILS IN THICKNESS, SYMBOLS WHITE IN COLOR  </t>
  </si>
  <si>
    <t xml:space="preserve"> SS314-C</t>
  </si>
  <si>
    <t xml:space="preserve"> HIGH PERFORMANCE SLURRY SEAL (CUL-DE-SAC), TYPE II MOD., AT A RATE OF 21 LBS/SY  </t>
  </si>
  <si>
    <t xml:space="preserve"> SS314-R</t>
  </si>
  <si>
    <t xml:space="preserve">  HIGH PERFORMANCE SLURRY SEAL (RESIDENTIAL STREET), TYPE II MOD., AT A RATE OF 21 LBS/SY  </t>
  </si>
  <si>
    <t xml:space="preserve"> SS315-SC</t>
  </si>
  <si>
    <t>FOG SEAL OVER SEAL COAT  AT A RATE OF 0.15 GALS/SY</t>
  </si>
  <si>
    <t>Reconstruct Concrete Sidewalks to 4 inch thickness, including removal of existing sidewalk.</t>
  </si>
  <si>
    <t>Encasement Pipe 18" Dia., Type Steel 3/8" Thick per ASTM A134</t>
  </si>
  <si>
    <t>Encasement Pipe 36" Dia., Type Steel 3/8" Thick per ASTM A134</t>
  </si>
  <si>
    <t>Pipe, 2" Dia. Copper (all depths), including Excavation and Backfill</t>
  </si>
  <si>
    <t>Pipe, 6" Dia. PVC, C900 (all depths), including Excavation and Backfill</t>
  </si>
  <si>
    <t>510-AW-16</t>
  </si>
  <si>
    <t>Pipe, 16" Dia. D.I. Class 250 (all depths), including Excavation and Backfill</t>
  </si>
  <si>
    <t>Ductile Iron Fittings</t>
  </si>
  <si>
    <t>510-JH2</t>
  </si>
  <si>
    <t>2" Jumper Hose (for Water Line)</t>
  </si>
  <si>
    <t>510-JW8x8</t>
  </si>
  <si>
    <t>Wet Connections, 8 Dia. X 8 Dia.</t>
  </si>
  <si>
    <t>510JW12x8</t>
  </si>
  <si>
    <t>Wet Connections, 12 Dia. X 8 Dia.</t>
  </si>
  <si>
    <t>Wet Connections, 12 Dia. X 12 Dia.</t>
  </si>
  <si>
    <t>Valves, Gate Type, 6 in Dia.</t>
  </si>
  <si>
    <t>Valves, Gate Type, 8 in Dia.</t>
  </si>
  <si>
    <t>Valves, Gate Type, 12 in Dia.</t>
  </si>
  <si>
    <t>Valves, Gate Type, 16 in Dia.</t>
  </si>
  <si>
    <t>Vert. Ft.</t>
  </si>
  <si>
    <t>Reflectorized Pavement Markers (Type II-B-B)</t>
  </si>
  <si>
    <t>506S M4</t>
  </si>
  <si>
    <t xml:space="preserve">Standard Pre-Cast Manhole w/Pre-cast Base, 4' Dia. </t>
  </si>
  <si>
    <t>506S M5</t>
  </si>
  <si>
    <t xml:space="preserve">Standard Pre-Cast Manhole w/Pre-cast Base, 5' Dia. </t>
  </si>
  <si>
    <t>506S M14</t>
  </si>
  <si>
    <t xml:space="preserve">Standard Pre-Cast Manhole w/Pre-cast CIP Base , 4' Dia. </t>
  </si>
  <si>
    <t>506S EDM4</t>
  </si>
  <si>
    <t>506S EDM5</t>
  </si>
  <si>
    <t>Extra Depth of Manhole, 5' Dia. (&gt;8')</t>
  </si>
  <si>
    <t>510-AWW6</t>
  </si>
  <si>
    <t>Pipe, 6 in Dia. PVC SDR26 (all depths), including Excavation and Backfill.</t>
  </si>
  <si>
    <t>Pipe, 8 in Dia. PVC SDR26 (all depths), including Excavation and Backfill.</t>
  </si>
  <si>
    <t>510-BWW6x6</t>
  </si>
  <si>
    <t>Connecting New 6" Service to Existing Private Service (6" Dia. New Service to 6" Dia Private Service)</t>
  </si>
  <si>
    <t>510BWW8x8</t>
  </si>
  <si>
    <t>Connecting New 8" Service to Existing Private Service (8" Dia. New Service to 8" Dia Private Service)</t>
  </si>
  <si>
    <t>510-HWW-8</t>
  </si>
  <si>
    <t>Cement Stabilized backfill, 8" Dia. Pipe.</t>
  </si>
  <si>
    <t>658S-2</t>
  </si>
  <si>
    <t>Controlled Low Strength Material for Mitigation</t>
  </si>
  <si>
    <t>658S-4</t>
  </si>
  <si>
    <t>CF</t>
  </si>
  <si>
    <t>658S-7</t>
  </si>
  <si>
    <t>Low Slump Concrete</t>
  </si>
  <si>
    <t>658S-9</t>
  </si>
  <si>
    <t>Per Day</t>
  </si>
  <si>
    <t>802S-B C.I.P</t>
  </si>
  <si>
    <t>Reflectorized Type II Paint Pavement Marking, 4 inches in width, Solid Yellow</t>
  </si>
  <si>
    <t>Reflectorized Type II Paint Pavement Marking, 4 inches in width, Double Yellow</t>
  </si>
  <si>
    <t>Reflectorized Type II Paint Pavement Marking, 4 inches in width, Broken Yellow</t>
  </si>
  <si>
    <t>Reflectorized Type II Paint Pavement Marking, 4 inches in width, Broken White</t>
  </si>
  <si>
    <t>Reflectorized Type II Paint Pavement Marking, 8 inches in width, Solid White</t>
  </si>
  <si>
    <t>Reflectorized Type II Paint Pavement Marking, 10 inches in width, Solid White</t>
  </si>
  <si>
    <t>Reflectorized Type II Paint Pavement Marking, 12 inches in width, Solid White</t>
  </si>
  <si>
    <t>Reflectorized Type II Paint Pavement Marking, 20 inches in width, Solid White</t>
  </si>
  <si>
    <t>871S-H</t>
  </si>
  <si>
    <t>Reflectorized Type II Paint Pavement Marking, White Symbol (Arrow)</t>
  </si>
  <si>
    <t>871S-F</t>
  </si>
  <si>
    <t>100' STA</t>
  </si>
  <si>
    <t>NEW PC CONCRETE SIDEWALKS, 4 INCH THICKNESS</t>
  </si>
  <si>
    <t>PC SIDEWALK CURB RAMP WITH PAVERS (TYPE I)</t>
  </si>
  <si>
    <t>TYPE I PC CONCRETE DRIVEWAY</t>
  </si>
  <si>
    <t>TYPE II PC CONCRETE DRIVEWAY</t>
  </si>
  <si>
    <t>INLET, STANDARD</t>
  </si>
  <si>
    <t>602S-B</t>
  </si>
  <si>
    <t>ST. AUGUSTINE BLOCK SODDING</t>
  </si>
  <si>
    <t>PROECTIVE FENCING TYPE A CHAIN LINK FENCE (TYPICAL APPLICATION-HIGH DAMAGE POTENTIAL)</t>
  </si>
  <si>
    <t>SILT FENCE EROSION CONTROL</t>
  </si>
  <si>
    <t>TOTAL MOBLIZATION PAYMENT</t>
  </si>
  <si>
    <t>CIP PROJECT SIGN</t>
  </si>
  <si>
    <t>TYPE I BICYCLE LANE MARKINGS, 4 INCHES IN WIDTH, DOUBLE, WHITE IN COLOR</t>
  </si>
  <si>
    <t xml:space="preserve">TYPE I BICYCLE LANE PREFERENTIAL (BIKE RIDER) SYPMBOLS, WHITE IN COLOR </t>
  </si>
  <si>
    <t>REFLECTORIZED PAVEMENT MARKERS (TYPE 1-A)</t>
  </si>
  <si>
    <t>Street Excavation, Plan Quantity</t>
  </si>
  <si>
    <t>Channel Excavation, Plan Quantity.</t>
  </si>
  <si>
    <t>Lime Treated Subgrade (8 in. thick)</t>
  </si>
  <si>
    <t>Hot Mix Asphaltic Concrete Pavement, 4" Type B</t>
  </si>
  <si>
    <t>Hot Mix Asphaltic Concrete Pavement, 4" Type C</t>
  </si>
  <si>
    <t>7 in. Concrete Pavement</t>
  </si>
  <si>
    <t>Class C Concrete Leveling Pad</t>
  </si>
  <si>
    <t>Class H Concrete Junction Box</t>
  </si>
  <si>
    <t>Class S Concrete Area Inlet and reducers</t>
  </si>
  <si>
    <t>Class S Cocrete Outfall Structure</t>
  </si>
  <si>
    <t>Encasement Pipe 24 in. Dia, Type B</t>
  </si>
  <si>
    <t>Connection to Existing Manhole with 12" PVC</t>
  </si>
  <si>
    <t>Connection to Existing Manhole with 6" PVC</t>
  </si>
  <si>
    <t>Drop Manhole with Pre-Cast Base, 48 in Dia.</t>
  </si>
  <si>
    <t>VLF</t>
  </si>
  <si>
    <t>Extra Depth of Manhole, 48 in Dia.</t>
  </si>
  <si>
    <t>Standard Pre-cast Manhole w/Precast Base, 48 in Dia.</t>
  </si>
  <si>
    <t>Inlet, Standard</t>
  </si>
  <si>
    <t>Trench Excavation, Safety Protective Systems, All Depths</t>
  </si>
  <si>
    <t>Pipe, 12 in Dia. PVC, C-900 (all Depths), including Excavation and Backfill</t>
  </si>
  <si>
    <t>Factory Restrained Joint Pipe, 12 in. Dia, Class 350 Ductile Iron, (All Depths) including Excavation and Backfill</t>
  </si>
  <si>
    <t>510-AWRJ-8</t>
  </si>
  <si>
    <t>Factory Restrained Joint Pipe, 8 in. Dia, Class 350 Ductile Iron, (All Depths) including Excavation and Backfill</t>
  </si>
  <si>
    <t>Pipe, 12 in Dia. SDR26 PVC (All Depths), including Excavation and Backfill</t>
  </si>
  <si>
    <t>510-AWW-15</t>
  </si>
  <si>
    <t>Pipe, 15 in Dia SDR26 PVC (All Depths), including Excavation and Backfill</t>
  </si>
  <si>
    <t>Wet Connections, 12 in. Dia. X 12 in. Dia</t>
  </si>
  <si>
    <t>510-JW 12x8</t>
  </si>
  <si>
    <t>Wet Connections, 12 in. Dia. X 8 in. Dia</t>
  </si>
  <si>
    <t>Cast in Place Concrete Box Culverts</t>
  </si>
  <si>
    <t>Dry Rock Riprap</t>
  </si>
  <si>
    <t>604S-G</t>
  </si>
  <si>
    <t>Soil Retention Blanket Class I; Type A</t>
  </si>
  <si>
    <t>Planting Type Monterey Oak, Size In Inches 4 min.</t>
  </si>
  <si>
    <t>Planting Type Cedar Elm, Size In Inches 4 min.</t>
  </si>
  <si>
    <t>Planting Type Pecan, Size In Inches 4 min.</t>
  </si>
  <si>
    <t>Planting Type Sycamore, Size In Inches 4 min.</t>
  </si>
  <si>
    <t>Topsoil and Seedbed Preparation</t>
  </si>
  <si>
    <t>701S-D</t>
  </si>
  <si>
    <t>Wire Fence</t>
  </si>
  <si>
    <t>863S-5</t>
  </si>
  <si>
    <t>Reflectorized Pave Markers (Type II-C-R)</t>
  </si>
  <si>
    <t>Reflectorized Type 1 Thermoplastic Pavement Markings, 24 in. in Width, 90 mils in Thickness, White in Color</t>
  </si>
  <si>
    <t>Reflectorized Type 1 Thermoplastic Pavement Markings, 4 in. in Width, 90 mils in Thickness, Yellow in Color</t>
  </si>
  <si>
    <t>Reflectorized Type 1 Thermoplastic Pavement Markings, 4 in. in Width, 90 mils in Thickness, White in Color (Broken)</t>
  </si>
  <si>
    <t>Reflectorized Type 1 Thermoplastic Pavement Markings, 8 in. in Width, 90 mils in Thickness, White in Color</t>
  </si>
  <si>
    <t>Eliminating Existing Work Zone Pavement Markings: 4 in. in Width</t>
  </si>
  <si>
    <t>102S-B</t>
  </si>
  <si>
    <t>Hot Mix Asphaltic Concrete Pavement, Type D</t>
  </si>
  <si>
    <t>Non-Native Seeding for Erosion Control Method, Hydraulic Planting</t>
  </si>
  <si>
    <t>Native Seeding for Erosion Control Method, Broadcast Seeding</t>
  </si>
  <si>
    <t>Bond Project Sign</t>
  </si>
  <si>
    <t xml:space="preserve">Work Zone Pavement Marking (Removable), Symbols </t>
  </si>
  <si>
    <t>Reflectorized Type II Paint Pavement Markings, 8 Inches in Width,100 Mil Thickness, White in Color</t>
  </si>
  <si>
    <t>HOT MIX ASPHALTIC CONCRETE
PAVEMENT, UP TO 6" DEPTH,
TYPE B</t>
  </si>
  <si>
    <t>HOT MIX ASPHALTIC CONCRETE PAVEMENT, UP TO 6" DEPTH, TYPE D</t>
  </si>
  <si>
    <t>MINOR MANHOLE HEIGHT ADJUSTMENT, 24" DIA.</t>
  </si>
  <si>
    <t>TYPE 1 BICYCLE LANE MARKINGS, 6" IN WIDTH, BROKEN, WHITE IN COLOR</t>
  </si>
  <si>
    <t>TYPE I BICYCLE LANE PREFERENTIAL (DIRECTIONAL ARROW) , SYMBOLS, WHITE IN COLOR</t>
  </si>
  <si>
    <t>REFLECTORIZED TYPE 1 THERMOPLASTIC PAVEMENT MARKINGS, 4 INCHES IN WIDTH 100 MILS IN THICKNESS, BROKEN, WHITE IN COLOR</t>
  </si>
  <si>
    <t>REFLECTORIZED TYPE 1 THERMOPLASTIC PAVEMENT MARKINGS, 4 INCHES IN WIDTH 100 MILS IN THICKNESS, BROKEN, YELLOW IN COLOR</t>
  </si>
  <si>
    <t>REFLECTORIZED TYPE 1 THERMOPLASTIC PAVEMENT MARKINGS, 4 INCHES IN WIDTH 100 MILS IN THICKNESS, SOLID, WHITE IN COLOR</t>
  </si>
  <si>
    <t>REFLECTORIZED TYPE I THERMOPLASITC PAVEMENT MARKINGS, 8" IN WIDTH, 100 MILS IN THICKNESS, SOLID, WHITE IN COLOR</t>
  </si>
  <si>
    <t>RELECTORIZED TYPE 1 THERMOPLASTIC PAVEMENT MARKINGS, 8" IN WIDTH, 100 MILS IN THICKNESS, SOLID WHITE IN COLOR</t>
  </si>
  <si>
    <t>REFLECTORIZED TYPE 1 THERMOPLASTIC PAVEMENT MARKINGS, 24" IN WIDTH, 100 MILS IN THICNESS, SOLID, WHITE IN COLOR</t>
  </si>
  <si>
    <t>REFLECTORIZED TYPE I THERMOPLASTIC PAVEMENT MARKINGS, WORD, "ONLY", 6" TO 10" IN  100 MILS IN THICKNESS, WHITE IN COLOR</t>
  </si>
  <si>
    <t>REFLECTORIZED TYPE I THERMOPLASTIC PAVEMENT MARKINGS, SPEED HUMP MARKING, 100 MILS IN THICKNESS, WHITE IN COLOR</t>
  </si>
  <si>
    <t>REFLECTORIZED TYPE I THERMOPLASTIC PAVEMENT MARKINGS, TURN LANE SYMPOLS, 6" TO 10" IN WIDTH 100 MILS IN THICKNESS, WHITE IN COLOR</t>
  </si>
  <si>
    <t>TN</t>
  </si>
  <si>
    <t>Hot Mix Asphaltic Concrete Pavement, 3 inches, Type C</t>
  </si>
  <si>
    <t>Hot Mix Asphaltic Concrete Pavement, 12 inches, Type C</t>
  </si>
  <si>
    <t>510-AW 
12" Dia.</t>
  </si>
  <si>
    <t>Pipe, 12-inch Dia. AWWA C-900 PVC (all depths) including Excavation and Backfill</t>
  </si>
  <si>
    <t>510-AW 
16" Dia.</t>
  </si>
  <si>
    <t>Pipe, 16-inch Dia. Class 250 Ductlie Iron all depths), including Excavation and Backfill</t>
  </si>
  <si>
    <t>510-AWRJ 
6" Dia.</t>
  </si>
  <si>
    <t>Factory Restrained Joint Pipe, 6" Dia., Class Ductile Iron, (all depths) including Excavation and Backfill</t>
  </si>
  <si>
    <t>510-AWRJ 12" Dia.</t>
  </si>
  <si>
    <t>510-AWRJ 16" Dia.</t>
  </si>
  <si>
    <t>Factory Restrained Joint Pipe, 16" Dia., Class Ductile Iron, (all depths) including Excavation and Backfill</t>
  </si>
  <si>
    <t>510-JW 
12" x 12" Dia.</t>
  </si>
  <si>
    <t>432SR-7</t>
  </si>
  <si>
    <t>RECONSTRUCT CONCRETE SIDEWALKS TO 7 INCH THICKNESS, INCLUDING REMOVAL OF EXISTING SIDEWALK</t>
  </si>
  <si>
    <t>P.C. SIDEWALK CURB RAMP WITH PAVERS (TYPE 1A)</t>
  </si>
  <si>
    <t>P.C. SIDEWALK CURB RAMP WITH PAVERS (TYPE 1B)</t>
  </si>
  <si>
    <t>TYPE I BICYCLE LANE MARKINGS, 6 INCH WIDTH, SOLID, WHITE IN COLOR</t>
  </si>
  <si>
    <t>REFLECTORIZED TYPE I THERMOPLASTIC PAVEMENT MARKINGS, 100 MILS IN THICKNESS, WHITE IN COLOR</t>
  </si>
  <si>
    <t>REFLECTORIZED TYPE I THERMOPLASTIC PAVEMENT MARKINGS, 12 INCH IN WIDTH, 100 MILS IN THICKNESS, SOLID, WHITE IN COLOR</t>
  </si>
  <si>
    <t>REFLECTORIZED TYPE I THERMOPLASTIC PAVEMENT MARKINGS, 24 INCH IN WIDTH, 100 MILS IN THICKNESS, SOLID, WHITE IN COLOR</t>
  </si>
  <si>
    <t>REFLECTORIZED TYPE I THERMOPLASTIC PAVEMENT MARKINGS, 4 INCH IN WIDTH, 100 MILS IN THICKNESS, BROKEN, WHITE IN COLOR</t>
  </si>
  <si>
    <t>REFLECTORIZED TYPE I THERMOPLASTIC PAVEMENT MARKINGS, 4 INCH IN WIDTH, 100 MILS IN THICKNESS, BROKEN, YELLOW IN COLOR</t>
  </si>
  <si>
    <t>REFLECTORIZED TYPE I THERMOPLASTIC PAVEMENT MARKINGS, 4 INCH IN WIDTH, 100 MILS IN THICKNESS, SOLID, WHITE IN COLOR</t>
  </si>
  <si>
    <t>REFLECTORIZED TYPE I THERMOPLASTIC PAVEMENT MARKINGS, WORD, "ONLY" 8 INCH TO 10" IN WIDTH, 100 MILS IN THICKNESS, SOLID, WHITE</t>
  </si>
  <si>
    <t>REFLECTORIZED TYPE I THERMOPLASTIC PAVEMENT MARKINGS, TURN LANE SYMBOLS, 6 TO 10 INCH IN WIDTH, 100 MILS IN THICKNESS, WHITE IN COLOR</t>
  </si>
  <si>
    <t>ADJUST GAS VALVE BOXES TO GRADE</t>
  </si>
  <si>
    <t>100 Ft STA</t>
  </si>
  <si>
    <t>Class B (Borrow),Plan Quantity</t>
  </si>
  <si>
    <t>130S-T</t>
  </si>
  <si>
    <t>312S-D</t>
  </si>
  <si>
    <t>Seal Coat, Complete in Place</t>
  </si>
  <si>
    <t>313S-A</t>
  </si>
  <si>
    <t>Polymer Modified Emulsion Joint and Crack Sealer</t>
  </si>
  <si>
    <t>Hot Mix Asphaltic Concrete Pavement, Type B</t>
  </si>
  <si>
    <t>Cast-in-place Portland Cement Concrete Retaining Wall, Including Reinforcement</t>
  </si>
  <si>
    <t>P.C. Concrete Curb (Fine Grading)</t>
  </si>
  <si>
    <t>New P.C. Concrete Sidewalks, 6 Inch Thickness</t>
  </si>
  <si>
    <t>Adjusting Water Meters</t>
  </si>
  <si>
    <t>Minor Manhole Height Adjustment, 36" Dia.</t>
  </si>
  <si>
    <t>701S –B</t>
  </si>
  <si>
    <t>Chain Link Pedestrian Single Swing Gate, 6 Foot. x 8 Foot.</t>
  </si>
  <si>
    <t>701S -H</t>
  </si>
  <si>
    <t>Security Fence, 8 Foot High, Type Wrought Iron</t>
  </si>
  <si>
    <t>702S-H</t>
  </si>
  <si>
    <t>Removing &amp; Relocating Existing 8 Ft. x 20 Ft. Metal Gate</t>
  </si>
  <si>
    <t>Pavement Marking Paint (Reflectorized)</t>
  </si>
  <si>
    <t>Reflectorized Pavement Markers (Type II-A-A)</t>
  </si>
  <si>
    <t>Work Zone Pavement Markings (Removable), 6 inches in width, Black in color</t>
  </si>
  <si>
    <t>Reflectorized Type I Thermoplastic Pavement Markings 4 inches in width, 90 mils in thickness White in color</t>
  </si>
  <si>
    <t>Reflectorized Type I Thermoplastic Pavement Markings 6 inches in width, 90 mils in thickness White in color</t>
  </si>
  <si>
    <t>Reflectorized Type I Thermoplastic Pavement Markings 6 inches in width, 90 mils in thickness Yellow in color</t>
  </si>
  <si>
    <t>Reflectorized Type I Thermoplastic Pavement Markings 4 inches in width, 90 mils in thickness Yellow in color</t>
  </si>
  <si>
    <t>Reflectorized Type 1 Thermopastic Pavement Markings 8 inches in width, 90 mils in thickness White in color</t>
  </si>
  <si>
    <t>Reflectorized Type 1 Thermopastic Pavement Markings 8 inches in width, 90 mils in thickness Yellow in color</t>
  </si>
  <si>
    <t>Reflectorized Type 1 Thermopastic Pavement Markings 24  inches in width, 90 mils in thickness White in color</t>
  </si>
  <si>
    <t>Reflectorized Type 1 Thermopastic Pavement Markings (Symbols) 60  inches in width, 90 mils in thickness White in color</t>
  </si>
  <si>
    <t>Reflectorized Type 1 Thermopastic Pavement Markings (Words) 60  inches in width, 90 mils in thickness White in color</t>
  </si>
  <si>
    <t>Eliminating Existing Pavement Markings: 4 inches in width</t>
  </si>
  <si>
    <t>Eliminating Existing Pavement Markings: 6 inches in width</t>
  </si>
  <si>
    <t>Eliminating Existing Pavement Markings: 12 inches in width</t>
  </si>
  <si>
    <t>Eliminating Existing Pavement Markings: 24 inches in width</t>
  </si>
  <si>
    <t>Street Light Standard Foundation</t>
  </si>
  <si>
    <t>Subgrade Preparation</t>
  </si>
  <si>
    <t>Reflectorized Type I Thermoplastic Pavement Marking, 4 inches Wide, 100 mils in thickness, Broken White in color</t>
  </si>
  <si>
    <t>Reflectorized Type I Thermoplastic Pavement Marking, 12 inches in width, 100 mil in thickness, solid white in color</t>
  </si>
  <si>
    <t>Reflectorized Type I Thermoplastic Pavement Marking, 24 inches in width, 100 mils in thickness, solid white in
color</t>
  </si>
  <si>
    <t>Reflectorized Type I Thermoplastic Pavement
Markings Symbols, 6 to 10 inches in width, _100_ mils in
thickness, White in color</t>
  </si>
  <si>
    <t>WD</t>
  </si>
  <si>
    <t>JACKING OR BORING 16-INCH STEEL PIPE, ASTM A134, MIN. 3/8" WALL THICKNESS WITH SPACERS</t>
  </si>
  <si>
    <t>PIPE, 8-INCH DIA., CLASS 350 DUCTILE IRON RECLAIMED WATER MAIN (ALL DEPTHS), INCLUDING EXCAVATION &amp; BACKFILL</t>
  </si>
  <si>
    <t>510-JR-8X8</t>
  </si>
  <si>
    <t>WET CONNECTIONS, 8-INCH DIA. x 8-INCH DIA.</t>
  </si>
  <si>
    <t>AUTOMATIC COMBINATION AIR/VACUUM RELEASE VALVE ASSEMBLY, 2-INCH DIAMETER</t>
  </si>
  <si>
    <t>TREE TRUNK PROTECTION (WOOD PLANKING)</t>
  </si>
  <si>
    <t>REMOVE AND REPLACE EXISTING METAL BEAM GUARD RAILING</t>
  </si>
  <si>
    <t>BARRICADES, SIGNS, &amp; TRAFFIC HANDLING</t>
  </si>
  <si>
    <t>Pedestrian ADA Railing - Option 2 (Standard 707S-3)</t>
  </si>
  <si>
    <t>480S-RS</t>
  </si>
  <si>
    <t>Minor Manhole Height Adjustment, 4' Diameter</t>
  </si>
  <si>
    <t>510-ASD12</t>
  </si>
  <si>
    <t>Pipe, 12" Dia. PVC, (All Depths), Including Excavation And Backfill</t>
  </si>
  <si>
    <t>510-ASD18</t>
  </si>
  <si>
    <t>510-ASD24</t>
  </si>
  <si>
    <t>RECONSTRUCT CONCRETE PAVER SIDEWALK, INCLUDING REMOVAL OF EXISTING SIDEWALK</t>
  </si>
  <si>
    <t>PLANTING, SHRUB SIZE 1 GALLON</t>
  </si>
  <si>
    <t>REFLECTORIZED TYPE II PAINT PAVEMENT MARKINGS, 4 INCHES IN WIDTH, WHITE IN COLOR</t>
  </si>
  <si>
    <t>REFLECTORIZED TYPE II PAINT PAVEMENT MARKINGS, 4 INCHES IN WIDTH, YELLOW IN COLOR</t>
  </si>
  <si>
    <t>REFLECTORIZED TYPE II PAINT PAVEMENT MARKINGS, 8 INCHES IN WIDTH, WHITE IN COLOR</t>
  </si>
  <si>
    <t xml:space="preserve">Reflectorized Type II Paint Bicycle Lane Preferential 
(directional arrow) Symbols, white in color  </t>
  </si>
  <si>
    <t>Reflectorized Type II Paint Bicycle Lane (bike rider) Symbols, white in color</t>
  </si>
  <si>
    <t>831S-2</t>
  </si>
  <si>
    <t>36” diameter Traffic Signal Drilled Shaft Foundations 10’ Depth.</t>
  </si>
  <si>
    <t xml:space="preserve">Reflectorized Type I Thermoplastic Pavement Markings, 6” in width, 100 MILS in thickness, white in color. </t>
  </si>
  <si>
    <t>Reflectorized Type I Thermoplastic Pavement Markings, 12” in width, 100 MILS in thickness, white in color.</t>
  </si>
  <si>
    <t xml:space="preserve">Reflectorized Type I Thermoplastic Pavement Markings, 24” in width, 100 MILS in thickness, white in color. </t>
  </si>
  <si>
    <t xml:space="preserve">Reflectorized Type I Thermoplastic Pavement Marking 6”-10” wide, 100 MILS in thickness, white in color, Word “ONLY” </t>
  </si>
  <si>
    <t xml:space="preserve">Reflectorized Type I Thermoplastic Pavement Marking Yield Triangles, 18” x 12”, 100 MILS in thickness, white in color, Shapes </t>
  </si>
  <si>
    <t xml:space="preserve">Reflectorized Type I Thermoplastic Pavement Markings Arrows, 12” to 24” in width, 100 MILS in thickness, white in color, Symbols </t>
  </si>
  <si>
    <t xml:space="preserve">Reflectorized Type II Paint Pavement Markings, 6” in width, 20 MILS in thickness, white in color. </t>
  </si>
  <si>
    <t xml:space="preserve">Reflectorized Type II Paint Pavement Markings, 8” in width, 20 MILS in thickness, yellow in color. </t>
  </si>
  <si>
    <t xml:space="preserve">Reflectorized Type II Paint Pavement Markings, 8” in width, 20 MILS in thickness, black in color. </t>
  </si>
  <si>
    <t xml:space="preserve">Reflectorized Type II Paint Pavement Markings, 24” in width, 20 MILS in thickness, black in color. </t>
  </si>
  <si>
    <t>Reflectorized Type II Paint Pavement Markings, 24” in width, 20 MILS in thickness, yellow in color.</t>
  </si>
  <si>
    <t>Reflectorized Type II Paint Pavement Markings, Yield Triangles, 18” X 12”, 20 MILS in thickness, white in color.</t>
  </si>
  <si>
    <t xml:space="preserve">Eliminating Existing Reflectorized Thermoplastic Words 6”-10” in width. </t>
  </si>
  <si>
    <t xml:space="preserve">Eliminating Existing Reflectorized Thermoplastic Symbols 6”-10” in width. </t>
  </si>
  <si>
    <t>100"</t>
  </si>
  <si>
    <t>Class A (Select Borrow), Plan Quantity</t>
  </si>
  <si>
    <t>Hot Mix Asphaltic Concrete Pavement, 4 in. Type B</t>
  </si>
  <si>
    <t>Splitter Box, Complete in Place</t>
  </si>
  <si>
    <t>Concrete Pond Access Ramp, Including Reinforcement</t>
  </si>
  <si>
    <t>480S-PRP-4</t>
  </si>
  <si>
    <t>Pedestrian ADA Railing Option 3 (Standard 707S-4)</t>
  </si>
  <si>
    <t>Curb Ramp with Paver (Type IA)</t>
  </si>
  <si>
    <t>Curb Ramp with Paver (Type IB)</t>
  </si>
  <si>
    <t>Standard Pre-Cast Manhole with Cast-in-Place Base, 48 In Dia.</t>
  </si>
  <si>
    <t>Standard Pre-Cast Manhole with Cast-in-Place Base, 72 In Dia.</t>
  </si>
  <si>
    <t>Headwalls, Type Concrete, 18 In. Dia Pipe</t>
  </si>
  <si>
    <t>508S-I24X24</t>
  </si>
  <si>
    <t>Inlet, 24" X 24"</t>
  </si>
  <si>
    <t>508S-I48X48</t>
  </si>
  <si>
    <t>Inlet 48" X 48"</t>
  </si>
  <si>
    <t>508S-I155</t>
  </si>
  <si>
    <t>510ASD-27</t>
  </si>
  <si>
    <t>Pipe, 27-inch RCP Storm Drain, Class 4 (All Depths), Including Excavation &amp; Backfill</t>
  </si>
  <si>
    <t>Pipe, 12 Inch Dia. (all depths) including Excavation &amp; Backfill</t>
  </si>
  <si>
    <t>Pipe Underdrains, 6 in.</t>
  </si>
  <si>
    <t>Precast Concrete Box Culverts (4 FT. x 2 FT.)</t>
  </si>
  <si>
    <t>660S</t>
  </si>
  <si>
    <t>Biofiltration Media</t>
  </si>
  <si>
    <t>701S-AS</t>
  </si>
  <si>
    <t>Per CD</t>
  </si>
  <si>
    <t>Vehicular Signal Installation, 3 Section, Complete in Place</t>
  </si>
  <si>
    <t>Traffic Signal Pull Box, Type B</t>
  </si>
  <si>
    <t>Traffic Signal Pull Box, Type C</t>
  </si>
  <si>
    <t>Installing Traffic Signal Conduit with Conduit 2 inch in diameter</t>
  </si>
  <si>
    <t>Installing Traffic Signal Conduit with Conduit 3 inch in diameter</t>
  </si>
  <si>
    <t>Installing Traffic Signal Conduit with Conduit 4 inch in diameter</t>
  </si>
  <si>
    <t>30-foot Mast Arm</t>
  </si>
  <si>
    <t>35-foot Mast Arm</t>
  </si>
  <si>
    <t>40-foot Mast Arm</t>
  </si>
  <si>
    <t>Type 1 Mast Arm Pole</t>
  </si>
  <si>
    <t>839S-MAP2</t>
  </si>
  <si>
    <t>Type 2 Mast Arm Pole</t>
  </si>
  <si>
    <t>841S-TSR</t>
  </si>
  <si>
    <t>Traffic Signal Removal</t>
  </si>
  <si>
    <t>Reflectorized Type I Thermoplastic Pavement Markings 24 inches in width, 90 mils in thickness, Solid White in Color</t>
  </si>
  <si>
    <t>Reflectorized Type I Thermoplastic Pavement Markings Words 4 inches in width, 90 mils in thickness,  White in Color</t>
  </si>
  <si>
    <t>Reflectorized Type I Thermoplastic Pavement Markings Shapes, 36 inches Base, 60 inches height,  90 mils in Thickness, Green in Color</t>
  </si>
  <si>
    <t>Reflectorized Type I Thermoplastic Pavement Markings Symbols, 36 inches in Width,  90 mils in Thickness, White in Color</t>
  </si>
  <si>
    <t>Reflectorized Type 1 Thermoplastic Pavement Symbols (pavement bicycle), 90 mils in Thickness, white in Color</t>
  </si>
  <si>
    <t>Reflectorized Type 1 Thermoplastic Pavement Symbols (SUP bicycle), 90 mils in Thickness, White in Color on Black Background</t>
  </si>
  <si>
    <t>Reflectorized Type 1 Thermoplastic Pavement Symbols (yield), 90 mils in Thickness, white in Color</t>
  </si>
  <si>
    <t>Reflectorized Type 1 Thermoplastic Pavement Symbols (pedestrian), 90 mils in Thickness, White in Color on Black Background</t>
  </si>
  <si>
    <t>Reflectorized Type II Paint Pavement Markings 4 inches in width, 100 mils in Thickness, Broken Yellow in Color</t>
  </si>
  <si>
    <t>Reflectorized Type II Plastic Pavement Markings 8 inches in width, 100 mils in Thickness, Broken White in Color</t>
  </si>
  <si>
    <t>16120S</t>
  </si>
  <si>
    <t>Wiring</t>
  </si>
  <si>
    <t>CLASS A CONCRETE</t>
  </si>
  <si>
    <t>CLASS J CONCRETE</t>
  </si>
  <si>
    <t>FLARED TYPE I P.C. CONCRETE DRIVEWAY</t>
  </si>
  <si>
    <t>MINOR MANHOLE HEIGHT ADJUSTMENT, 32" DIAMETER</t>
  </si>
  <si>
    <t>PROTECTIVE FENCING TYPE C OTHER MATERIALS (LIMITED APPLICATION - MINIMAL DAMAGE POTENTIAL)</t>
  </si>
  <si>
    <t>632S</t>
  </si>
  <si>
    <t>STORM INLET SEDIMENT TRAP</t>
  </si>
  <si>
    <t>803S-WD</t>
  </si>
  <si>
    <t>829S-D</t>
  </si>
  <si>
    <t>TYPE I BICYCLE LANE LETTERS, WHITE IN COLOR</t>
  </si>
  <si>
    <t>REFLECTORIZED TYPE I THERMOPLASTIC PAVEMENT MARKINGS, 4 INCHES  IN WIDTH, 100 MILS IN THICKNESS, BROKEN, WHITE IN COLOR</t>
  </si>
  <si>
    <t>REFLECTORIZED TYPE I THERMOPLASTIC PAVEMENT MARKINGS, 4 INCHES IN WIDTH, 100 MILS IN THICKNESS, BROKEN, YELLOW IN COLOR</t>
  </si>
  <si>
    <t>REFLECTORIZED TYPE I THERMOPLASTIC PAVEMENT MARKINGS, 4 INCHES IN WIDTH, 100 MILS IN THICKNESS, SOLID, WHITE IN COLOR</t>
  </si>
  <si>
    <t>REFLECTORIZED TYPE I THERMOPLASTIC PAVEMENT MARKINGS, 8 INCHES IN WIDTH, 100 MILS IN THICKNESS, SOLID, YELLOW IN COLOR</t>
  </si>
  <si>
    <t>REFLECTORIZED TYPE 1 THERMOPLASTIC PAVEMENT MARKINGS, 12 INCHES IN WIDTH, 100 MILS IN THICKNESS, SOLID WHITE IN COLOR</t>
  </si>
  <si>
    <t>REFLECTORIZED TYPE I THERMOPLASTIC PAVEMENTS MARKINGS 12 INCHES IN WIDTH, 100 MILS IN THICKNESS SOLID YELLOW IN COLOR</t>
  </si>
  <si>
    <t>REFLECTORIZED TYPE I THERMOPLASTIC PAVEMENTS MARKINGS 24 INCHES IN WIDTH, 100 MILS IN THICKNESS SOLID WHITE IN COLOR</t>
  </si>
  <si>
    <t>Reinforce Concrete for Antenna Pole Foundation, RTU Cabinet Pad and New Load Center</t>
  </si>
  <si>
    <t>510-AW-4
Dia</t>
  </si>
  <si>
    <t>Pipe, 4” dia., Class 350 Ductile Iron, (all depths) including
Excavation and Backfill</t>
  </si>
  <si>
    <t>510-AW-6
Dia</t>
  </si>
  <si>
    <t>Pipe, 6” dia., Class 350 Ductile Iron, (all depths) including
Excavation and Backfill</t>
  </si>
  <si>
    <t>510-AW-8
Dia</t>
  </si>
  <si>
    <t>Pipe, 8” dia., Class 350 Ductile Iron, (all depths) including
Excavation and Backfill</t>
  </si>
  <si>
    <t>Pipe, 12” dia., Class 350 Ductile Iron, (all depths) including
Excavation and Backfill</t>
  </si>
  <si>
    <t>510-
JW4”x4”</t>
  </si>
  <si>
    <t>Wet Connection 4” Dia. X 4” Dia.</t>
  </si>
  <si>
    <t>510-
JW8”x8”</t>
  </si>
  <si>
    <t>Wet Connection 8” Dia. X 8” Dia.</t>
  </si>
  <si>
    <t>510-
JW12”x12”</t>
  </si>
  <si>
    <t>Wet Connection 12” Dia. X 12” Dia.</t>
  </si>
  <si>
    <t>Valves, Gate Type, 4 in Dia.</t>
  </si>
  <si>
    <t>Soil Retention Blanket- Class 1 Type C</t>
  </si>
  <si>
    <t>658S-1</t>
  </si>
  <si>
    <t>Temporary Void Protection (Plywood Planking)</t>
  </si>
  <si>
    <t>3 to 5 Inch Rock for Void Mitigation</t>
  </si>
  <si>
    <t>Downtime Associated with Observation of Void and/or
Flowing Water</t>
  </si>
  <si>
    <t>Chain Link Fence, 6 Foot High</t>
  </si>
  <si>
    <t>Temporary Fence, 6 Foot High, Chain Link Type</t>
  </si>
  <si>
    <t>206S-A</t>
  </si>
  <si>
    <t>Asphalt Stabilized Base</t>
  </si>
  <si>
    <t>313S-C</t>
  </si>
  <si>
    <t>Transition Milling</t>
  </si>
  <si>
    <t>New P.C. Concrete Sidewalks,
5 Inch Thickness</t>
  </si>
  <si>
    <t>Parking Lot Bumper Curbs</t>
  </si>
  <si>
    <t>Minor Manhole Height Adjustment
5’ Dia.</t>
  </si>
  <si>
    <r>
      <rPr>
        <sz val="9"/>
        <rFont val="Calibri"/>
        <family val="2"/>
      </rPr>
      <t>CLEARING AND GRUBBING</t>
    </r>
  </si>
  <si>
    <r>
      <rPr>
        <sz val="9"/>
        <rFont val="Calibri"/>
        <family val="2"/>
      </rPr>
      <t>D-GR HMA(SQ) TY-D PG64-22</t>
    </r>
  </si>
  <si>
    <r>
      <rPr>
        <sz val="9"/>
        <rFont val="Calibri"/>
        <family val="2"/>
      </rPr>
      <t>D-GR HMA(SQ) TY-D PG70-22</t>
    </r>
  </si>
  <si>
    <r>
      <rPr>
        <sz val="9"/>
        <rFont val="Calibri"/>
        <family val="2"/>
      </rPr>
      <t>TOM (ASPHALT) PG 76-22</t>
    </r>
  </si>
  <si>
    <r>
      <rPr>
        <sz val="9"/>
        <rFont val="Calibri"/>
        <family val="2"/>
      </rPr>
      <t>TOM-C (AGGREGATE) SAC-A</t>
    </r>
  </si>
  <si>
    <r>
      <rPr>
        <sz val="9"/>
        <rFont val="Calibri"/>
        <family val="2"/>
      </rPr>
      <t>COARSE AGGREGATE, 1 1/2" -
3" OPEN GRADED STONE (GRADE #1)</t>
    </r>
  </si>
  <si>
    <r>
      <rPr>
        <sz val="9"/>
        <rFont val="Calibri"/>
        <family val="2"/>
      </rPr>
      <t>COARSE AGGREGATE, 3/4" - 1" OPEN GRADED STONE (GRADE
#4)</t>
    </r>
  </si>
  <si>
    <r>
      <rPr>
        <sz val="9"/>
        <rFont val="Calibri"/>
        <family val="2"/>
      </rPr>
      <t>COARSE AGGREGATE, 1/4" -
3/8" OPEN GRADED STONE (GRADE #8)</t>
    </r>
  </si>
  <si>
    <r>
      <rPr>
        <sz val="9"/>
        <rFont val="Calibri"/>
        <family val="2"/>
      </rPr>
      <t>P. C. CONCRETE VALLEY GUTTERS</t>
    </r>
  </si>
  <si>
    <r>
      <rPr>
        <sz val="9"/>
        <rFont val="Calibri"/>
        <family val="2"/>
      </rPr>
      <t>ENCASEMENT   PIPE   16"   DIA., TYPE  STEEL  PER  ASTM  A134,
3/8" MINIMUM THICKNESS</t>
    </r>
  </si>
  <si>
    <r>
      <rPr>
        <sz val="9"/>
        <rFont val="Calibri"/>
        <family val="2"/>
      </rPr>
      <t>ENCASEMENT PIPE, 16" DIA. STEEL, MIN. 3/8" THICKNESS, ASTM A134</t>
    </r>
  </si>
  <si>
    <r>
      <rPr>
        <sz val="9"/>
        <rFont val="Calibri"/>
        <family val="2"/>
      </rPr>
      <t>ENCASEMENT PIPE, 24" DIA. STEEL, MIN. 3/8" THICKNESS, ASTM A134</t>
    </r>
  </si>
  <si>
    <r>
      <rPr>
        <sz val="9"/>
        <rFont val="Calibri"/>
        <family val="2"/>
      </rPr>
      <t>STANDARD  PRE-CAST  MANHOLE W/PRE-CAST BASE, 4' DIA.</t>
    </r>
  </si>
  <si>
    <r>
      <rPr>
        <sz val="9"/>
        <rFont val="Calibri"/>
        <family val="2"/>
      </rPr>
      <t>ABANDONMENT OF EXISTING MANHOLES</t>
    </r>
  </si>
  <si>
    <r>
      <rPr>
        <sz val="9"/>
        <rFont val="Calibri"/>
        <family val="2"/>
      </rPr>
      <t>CONNECTION TO EXISTING MANHOLES</t>
    </r>
  </si>
  <si>
    <r>
      <rPr>
        <sz val="9"/>
        <rFont val="Calibri"/>
        <family val="2"/>
      </rPr>
      <t>EXTRA DEPTH STANDARD PRE- CAST MANHOLE W/PRE-CAST BASE, 48" DIA. WATERTIGHT</t>
    </r>
  </si>
  <si>
    <r>
      <rPr>
        <sz val="9"/>
        <rFont val="Calibri"/>
        <family val="2"/>
      </rPr>
      <t>EXTRA DEPTH STANDARD PRE- CAST MANHOLE W/PRE-CAST BASE, 48" DIA.</t>
    </r>
  </si>
  <si>
    <r>
      <rPr>
        <sz val="9"/>
        <rFont val="Calibri"/>
        <family val="2"/>
      </rPr>
      <t>STANDARD PRE-CAST MANHOLE W/PRE-CAST BASE, 48" DIA.</t>
    </r>
  </si>
  <si>
    <r>
      <rPr>
        <sz val="9"/>
        <rFont val="Calibri"/>
        <family val="2"/>
      </rPr>
      <t>STANDARD PRE-CAST MANHOLE W/PRE-CAST BASE, 60" DIA.</t>
    </r>
  </si>
  <si>
    <r>
      <rPr>
        <sz val="9"/>
        <rFont val="Calibri"/>
        <family val="2"/>
      </rPr>
      <t>PIPE, 12" DIA. SDR-26 PVC (ALL DEPTHS), INCLUDING EXCAVATION AND BACKFILL</t>
    </r>
  </si>
  <si>
    <r>
      <rPr>
        <sz val="9"/>
        <rFont val="Calibri"/>
        <family val="2"/>
      </rPr>
      <t>PIPE, 6" DIA. PVC SDR-26 (ALL DEPTHS), INCLUDING EXCAVATION AND BACKFILL</t>
    </r>
  </si>
  <si>
    <r>
      <rPr>
        <sz val="9"/>
        <rFont val="Calibri"/>
        <family val="2"/>
      </rPr>
      <t>PIPE, 8" DIA. PVC SDR-26 (ALL DEPTHS), INCLUDING EXCAVATION AND BACKFILL</t>
    </r>
  </si>
  <si>
    <r>
      <rPr>
        <sz val="9"/>
        <rFont val="Calibri"/>
        <family val="2"/>
      </rPr>
      <t>CONNECTING NEW LATERAL SERVICE TO EXISTING PRIVATE SERVICE (6" DIA. NEW WW SERVICE) X (6" DIA. PRIVATE SERVICE) INCLUDING TEE AND
6" CLEANOUT WITH CAST IRON CLEANOUT COVER WITHIN EASEMENT</t>
    </r>
  </si>
  <si>
    <r>
      <rPr>
        <sz val="9"/>
        <rFont val="Calibri"/>
        <family val="2"/>
      </rPr>
      <t>PIPE, 42" DIA. RCP (ALL DEPTHS), INCLUDING EXCAVATION AND BACKFILL</t>
    </r>
  </si>
  <si>
    <r>
      <rPr>
        <sz val="9"/>
        <rFont val="Calibri"/>
        <family val="2"/>
      </rPr>
      <t>PIPE, 54" DIA. RCP (ALL DEPTHS), INCLUDING EXCAVATION AND BACKFILL</t>
    </r>
  </si>
  <si>
    <r>
      <rPr>
        <sz val="9"/>
        <rFont val="Calibri"/>
        <family val="2"/>
      </rPr>
      <t>PIPE, 8" DIA. SDR-26 PVC (ALL DEPTHS),  INCLUDING EXCAVATION AND BACKFILL</t>
    </r>
  </si>
  <si>
    <r>
      <rPr>
        <sz val="9"/>
        <rFont val="Calibri"/>
        <family val="2"/>
      </rPr>
      <t>BERMUDA BLOCK SODDING</t>
    </r>
  </si>
  <si>
    <r>
      <rPr>
        <sz val="9"/>
        <rFont val="Calibri"/>
        <family val="2"/>
      </rPr>
      <t>NATIVE SEEDING FOR EROSION CONTROL, HYDRAULIC PLANTING</t>
    </r>
  </si>
  <si>
    <r>
      <rPr>
        <sz val="9"/>
        <rFont val="Calibri"/>
        <family val="2"/>
      </rPr>
      <t>NATIVE SEEDING</t>
    </r>
  </si>
  <si>
    <r>
      <rPr>
        <sz val="9"/>
        <rFont val="Calibri"/>
        <family val="2"/>
      </rPr>
      <t>WATERING</t>
    </r>
  </si>
  <si>
    <r>
      <rPr>
        <sz val="9"/>
        <rFont val="Calibri"/>
        <family val="2"/>
      </rPr>
      <t>REMOVAL OF EXISTING TREES</t>
    </r>
  </si>
  <si>
    <r>
      <rPr>
        <sz val="9"/>
        <rFont val="Calibri"/>
        <family val="2"/>
      </rPr>
      <t>ROCK BERM</t>
    </r>
  </si>
  <si>
    <r>
      <rPr>
        <sz val="9"/>
        <rFont val="Calibri"/>
        <family val="2"/>
      </rPr>
      <t>CHAIN LINK VEHICULAR DOUBLE SWING GATE, 6 FOOT X 6 FOOT</t>
    </r>
  </si>
  <si>
    <r>
      <rPr>
        <sz val="9"/>
        <rFont val="Calibri"/>
        <family val="2"/>
      </rPr>
      <t>REMOVING AND RELOCATING EXISTING 6 FT. CHAIN LINK FENCE</t>
    </r>
  </si>
  <si>
    <r>
      <rPr>
        <sz val="9"/>
        <rFont val="Calibri"/>
        <family val="2"/>
      </rPr>
      <t>REMOVING AND RELOCATING EXISTING 6  FT.  WOODEN FENCE</t>
    </r>
  </si>
  <si>
    <r>
      <rPr>
        <sz val="9"/>
        <rFont val="Calibri"/>
        <family val="2"/>
      </rPr>
      <t>C.I.P. PROJECT SIGNS</t>
    </r>
  </si>
  <si>
    <r>
      <rPr>
        <sz val="9"/>
        <rFont val="Calibri"/>
        <family val="2"/>
      </rPr>
      <t>REFLECTORIZED TYPE I THERMOPLASTIC PAVEMENT MARKINGS, 12" WIDTH, 90 MILS THICKNESS, SOLID YELLOW</t>
    </r>
  </si>
  <si>
    <r>
      <rPr>
        <sz val="9"/>
        <rFont val="Calibri"/>
        <family val="2"/>
      </rPr>
      <t>REFLECTORIZED TYPE I THERMOPLASTIC PAVEMENT MARKINGS, 24" WIDTH, 90 MILS THICKNESS, SOLID WHITE</t>
    </r>
  </si>
  <si>
    <r>
      <rPr>
        <sz val="9"/>
        <rFont val="Calibri"/>
        <family val="2"/>
      </rPr>
      <t>REFLECTORIZED TYPE I THERMOPLASTIC PAVEMENT MARKINGS, 4" WIDTH, 90 MILS THICKNESS, BROKEN WHITE</t>
    </r>
  </si>
  <si>
    <r>
      <rPr>
        <sz val="9"/>
        <rFont val="Calibri"/>
        <family val="2"/>
      </rPr>
      <t>REFLECTORIZED TYPE I THERMOPLASTIC PAVEMENT MARKINGS, 4" WIDTH, 90 MILS THICKNESS, SOLID WHITE</t>
    </r>
  </si>
  <si>
    <r>
      <rPr>
        <sz val="9"/>
        <rFont val="Calibri"/>
        <family val="2"/>
      </rPr>
      <t>REFLECTORIZED TYPE I THERMOPLASTIC PAVEMENT MARKINGS, 4" WIDTH, 90 MILS THICKNESS, SOLID YELLOW</t>
    </r>
  </si>
  <si>
    <r>
      <rPr>
        <sz val="9"/>
        <rFont val="Calibri"/>
        <family val="2"/>
      </rPr>
      <t>REFLECTORIZED TYPE I THERMOPLASTIC PAVEMENT MARKINGS, 8" WIDTH, 90 MILS THICKNESS, SOLID WHITE</t>
    </r>
  </si>
  <si>
    <t>104S-F</t>
  </si>
  <si>
    <t>Remove P.C. Concrete Foundations</t>
  </si>
  <si>
    <t>EXCAVATION</t>
  </si>
  <si>
    <t xml:space="preserve">Portland Cement Treatment of Materials
in Place 6 inch thickness 
</t>
  </si>
  <si>
    <t>220S-A</t>
  </si>
  <si>
    <t>Sprinkling for Dust Control (Water) -- Per 1000 gallon
Unit</t>
  </si>
  <si>
    <t xml:space="preserve">RUBBER ASPHALT JOINT AND CRACK SEALER </t>
  </si>
  <si>
    <t>Self-leveling Low Modulus Silicone joint and Crack Sealer</t>
  </si>
  <si>
    <t xml:space="preserve">Hot Mix Asphaltic Concrete Pavement, Type C </t>
  </si>
  <si>
    <t>340S-B</t>
  </si>
  <si>
    <t>HOT MIX ASPHALTIC CONCRETE PAVEMENT, 10 inches, Type A</t>
  </si>
  <si>
    <t>HOT MIX ASPHALTIC CONCRETE PAVEMENT, 2 inches, Type D</t>
  </si>
  <si>
    <t>HOT MIX ASPHALTIC CONCRETE PAVEMENT, 2 inches, Type C</t>
  </si>
  <si>
    <t>HOT MIX ASPHALTIC CONCRETE PAVEMENT, 3 inches, Type C</t>
  </si>
  <si>
    <t>HOT MIX ASPHALTIC CONCRETE PAVEMENT, 10 inches, Type D</t>
  </si>
  <si>
    <t>HOT MIX ASPHALTIC CONCRETE PAVEMENT, 10 inches, Type B</t>
  </si>
  <si>
    <t>HOT MIX ASPHALTIC CONCRETE PAVEMENT, UP TO 6" DEPTH, TYPE B</t>
  </si>
  <si>
    <r>
      <rPr>
        <sz val="9"/>
        <rFont val="Verdana"/>
        <family val="2"/>
      </rPr>
      <t>Per "100 foot Station"</t>
    </r>
  </si>
  <si>
    <r>
      <rPr>
        <sz val="9"/>
        <rFont val="Verdana"/>
        <family val="2"/>
      </rPr>
      <t>ACRE</t>
    </r>
  </si>
  <si>
    <r>
      <rPr>
        <sz val="9"/>
        <rFont val="Verdana"/>
        <family val="2"/>
      </rPr>
      <t>LF</t>
    </r>
  </si>
  <si>
    <r>
      <rPr>
        <sz val="9"/>
        <rFont val="Verdana"/>
        <family val="2"/>
      </rPr>
      <t>SY</t>
    </r>
  </si>
  <si>
    <r>
      <rPr>
        <b/>
        <sz val="9"/>
        <rFont val="Calibri"/>
        <family val="2"/>
      </rPr>
      <t>327-
0340-
6106:</t>
    </r>
  </si>
  <si>
    <r>
      <rPr>
        <sz val="9"/>
        <rFont val="Verdana"/>
        <family val="2"/>
      </rPr>
      <t>Ton</t>
    </r>
  </si>
  <si>
    <r>
      <rPr>
        <b/>
        <sz val="9"/>
        <rFont val="Calibri"/>
        <family val="2"/>
      </rPr>
      <t>328-
0340-
6122:</t>
    </r>
  </si>
  <si>
    <r>
      <rPr>
        <sz val="9"/>
        <rFont val="Verdana"/>
        <family val="2"/>
      </rPr>
      <t>CY</t>
    </r>
  </si>
  <si>
    <r>
      <rPr>
        <sz val="9"/>
        <rFont val="Verdana"/>
        <family val="2"/>
      </rPr>
      <t>SF</t>
    </r>
  </si>
  <si>
    <r>
      <rPr>
        <sz val="9"/>
        <rFont val="Verdana"/>
        <family val="2"/>
      </rPr>
      <t>EA</t>
    </r>
  </si>
  <si>
    <r>
      <rPr>
        <sz val="9"/>
        <rFont val="Verdana"/>
        <family val="2"/>
      </rPr>
      <t>Per Linear
Vert. Foot.</t>
    </r>
  </si>
  <si>
    <r>
      <rPr>
        <sz val="9"/>
        <rFont val="Verdana"/>
        <family val="2"/>
      </rPr>
      <t>Kgal</t>
    </r>
  </si>
  <si>
    <r>
      <rPr>
        <sz val="9"/>
        <rFont val="Verdana"/>
        <family val="2"/>
      </rPr>
      <t>LS</t>
    </r>
  </si>
  <si>
    <r>
      <rPr>
        <b/>
        <sz val="9"/>
        <rFont val="Calibri"/>
        <family val="2"/>
      </rPr>
      <t>379-
0347-
6001:</t>
    </r>
  </si>
  <si>
    <r>
      <rPr>
        <b/>
        <sz val="9"/>
        <rFont val="Calibri"/>
        <family val="2"/>
      </rPr>
      <t>380-
0347-
6002:</t>
    </r>
  </si>
  <si>
    <t>CONTROLLED LOW STRENGTH MATERIAL</t>
  </si>
  <si>
    <t>403S- CY</t>
  </si>
  <si>
    <t>Pedestrian ADA Railing - Option 1 (Standrad 707S-2)</t>
  </si>
  <si>
    <t>6 INCH P.C. CONCRETE MEDIANS &amp; ISLANDS</t>
  </si>
  <si>
    <t>DROP MANHOLE W/PRE-CAST BASE, 4' DIA.</t>
  </si>
  <si>
    <t>506S  D4</t>
  </si>
  <si>
    <t>506S  M4</t>
  </si>
  <si>
    <t>506S 4</t>
  </si>
  <si>
    <t>506S AB</t>
  </si>
  <si>
    <t>506S CN</t>
  </si>
  <si>
    <t xml:space="preserve">506S EDM
</t>
  </si>
  <si>
    <t>506S EDM48</t>
  </si>
  <si>
    <t>506S MS</t>
  </si>
  <si>
    <t>506S D</t>
  </si>
  <si>
    <t xml:space="preserve">506S-M
</t>
  </si>
  <si>
    <t>508S-H</t>
  </si>
  <si>
    <t>510- AWW12Dia</t>
  </si>
  <si>
    <t>510- AWW8 Dia.</t>
  </si>
  <si>
    <t>510- AWW6 Dia.</t>
  </si>
  <si>
    <t xml:space="preserve">510- BWW6x6
</t>
  </si>
  <si>
    <t>510-ASD-42</t>
  </si>
  <si>
    <t>510-ASD-54</t>
  </si>
  <si>
    <t>PIPE, 6" DIA. SDR-26 PVC WW SERVICE (ALL DEPTHS), INCLUDING    EXCAVATION AND BACKFILL</t>
  </si>
  <si>
    <r>
      <rPr>
        <b/>
        <sz val="9"/>
        <rFont val="Calibri"/>
        <family val="2"/>
      </rPr>
      <t>510-
AWW   6- GA2</t>
    </r>
  </si>
  <si>
    <r>
      <rPr>
        <b/>
        <sz val="9"/>
        <rFont val="Calibri"/>
        <family val="2"/>
      </rPr>
      <t>510-
AWW   8- GA2</t>
    </r>
  </si>
  <si>
    <t>510-AR-12-Dia.</t>
  </si>
  <si>
    <t>510-AR16-Dia.</t>
  </si>
  <si>
    <t>510-AR8-Dia.</t>
  </si>
  <si>
    <t>Pipe, 18" Dia. PVC, (All Depths), Including Excavation And Backfill</t>
  </si>
  <si>
    <t>510-AW-2</t>
  </si>
  <si>
    <t>Pressure Reducing Valve Assemblies</t>
  </si>
  <si>
    <t>Additional Bury Depth</t>
  </si>
  <si>
    <t>Fire Hydrant Barrel Extensions</t>
  </si>
  <si>
    <t>Mortared Rock RipRap</t>
  </si>
  <si>
    <t>604S-D</t>
  </si>
  <si>
    <t>609S-F</t>
  </si>
  <si>
    <t>701S-CD</t>
  </si>
  <si>
    <t>802S-A C.I.P.</t>
  </si>
  <si>
    <t>802S-B BOND</t>
  </si>
  <si>
    <r>
      <rPr>
        <sz val="8"/>
        <rFont val="Calibri"/>
        <family val="2"/>
      </rPr>
      <t>PER CALENDAR DAY.</t>
    </r>
  </si>
  <si>
    <t>829S-A</t>
  </si>
  <si>
    <t>TYPE I BICYCLE LANE MARKINGS, 4 INCHES IN WIDTH, DOUBLE, YELLOW IN COLOR</t>
  </si>
  <si>
    <t>Vehicular Signal Installation, 4 Section, Complete in Place</t>
  </si>
  <si>
    <t>860S-A</t>
  </si>
  <si>
    <t>Pavement Marking Paint, 12 In.</t>
  </si>
  <si>
    <t>Pavement Marking Paint, 24 In.</t>
  </si>
  <si>
    <t>Pavement Marking Paint, 4 In.</t>
  </si>
  <si>
    <t>Pavement Marking Paint, 6 In.</t>
  </si>
  <si>
    <t>Pavement Marking Paint, 8 In.</t>
  </si>
  <si>
    <t>PAVEMENT MARKING PAINT (RELECTORIZED), 4 IN.</t>
  </si>
  <si>
    <t>863S-1</t>
  </si>
  <si>
    <t xml:space="preserve">Work Zone Pavement Markings (Removable), 4 inches in width, Yellow in color </t>
  </si>
  <si>
    <t xml:space="preserve">Work Zone Pavement Markings (Removable), 4 inches in width, White in color </t>
  </si>
  <si>
    <t xml:space="preserve">Work Zone Pavement Markings (Removable), 24 inches in width, White in color </t>
  </si>
  <si>
    <t>871S-E</t>
  </si>
  <si>
    <t>871S-A</t>
  </si>
  <si>
    <t xml:space="preserve">Class B, Raised Pavement Markers Type II-A (Amber) </t>
  </si>
  <si>
    <t>873S-B</t>
  </si>
  <si>
    <t xml:space="preserve">Class B, Raised Pavement Markers Type II-B (Blue) </t>
  </si>
  <si>
    <t>Class B, Raised Pavement Markers Type II-B (C-R)</t>
  </si>
  <si>
    <t>873S-E</t>
  </si>
  <si>
    <t>CLASS E, RAISED PAVEMENT MARKINGS, TYPE II</t>
  </si>
  <si>
    <t>874S-A</t>
  </si>
  <si>
    <t>Eliminating Existing Pavement Markings: 8 inches in width</t>
  </si>
  <si>
    <t>327-
0340-
6106:</t>
  </si>
  <si>
    <t>328-
0340-
6122:</t>
  </si>
  <si>
    <t>379-
0347-
6001:</t>
  </si>
  <si>
    <t>380-
0347-
6002:</t>
  </si>
  <si>
    <t>510-
AWW   6- GA2</t>
  </si>
  <si>
    <t>510-
AWW   8- GA2</t>
  </si>
  <si>
    <t>(blank)</t>
  </si>
  <si>
    <t>Grand Total</t>
  </si>
  <si>
    <t>D-GR HMA(SQ) TY-D PG64-22</t>
  </si>
  <si>
    <t>D-GR HMA(SQ) TY-D PG70-22</t>
  </si>
  <si>
    <t>TOM (ASPHALT) PG 76-22</t>
  </si>
  <si>
    <t>TOM-C (AGGREGATE) SAC-A</t>
  </si>
  <si>
    <t>COARSE AGGREGATE, 1 1/2" -
3" OPEN GRADED STONE (GRADE #1)</t>
  </si>
  <si>
    <t>COARSE AGGREGATE, 1/4" -
3/8" OPEN GRADED STONE (GRADE #8)</t>
  </si>
  <si>
    <t>COARSE AGGREGATE, 3/4" - 1" OPEN GRADED STONE (GRADE
#4)</t>
  </si>
  <si>
    <t>P. C. CONCRETE VALLEY GUTTERS</t>
  </si>
  <si>
    <t>ENCASEMENT   PIPE   16"   DIA., TYPE  STEEL  PER  ASTM  A134,
3/8" MINIMUM THICKNESS</t>
  </si>
  <si>
    <t>ENCASEMENT PIPE, 16" DIA. STEEL, MIN. 3/8" THICKNESS, ASTM A134</t>
  </si>
  <si>
    <t>ENCASEMENT PIPE, 24" DIA. STEEL, MIN. 3/8" THICKNESS, ASTM A134</t>
  </si>
  <si>
    <t>STANDARD  PRE-CAST  MANHOLE W/PRE-CAST BASE, 4' DIA.</t>
  </si>
  <si>
    <t>ABANDONMENT OF EXISTING MANHOLES</t>
  </si>
  <si>
    <t>CONNECTION TO EXISTING MANHOLES</t>
  </si>
  <si>
    <t>EXTRA DEPTH STANDARD PRE- CAST MANHOLE W/PRE-CAST BASE, 48" DIA. WATERTIGHT</t>
  </si>
  <si>
    <t>EXTRA DEPTH STANDARD PRE- CAST MANHOLE W/PRE-CAST BASE, 48" DIA.</t>
  </si>
  <si>
    <t>STANDARD PRE-CAST MANHOLE W/PRE-CAST BASE, 48" DIA.</t>
  </si>
  <si>
    <t>STANDARD PRE-CAST MANHOLE W/PRE-CAST BASE, 60" DIA.</t>
  </si>
  <si>
    <t>PIPE, 12" DIA. SDR-26 PVC (ALL DEPTHS), INCLUDING EXCAVATION AND BACKFILL</t>
  </si>
  <si>
    <t>PIPE, 6" DIA. PVC SDR-26 (ALL DEPTHS), INCLUDING EXCAVATION AND BACKFILL</t>
  </si>
  <si>
    <t>PIPE, 8" DIA. PVC SDR-26 (ALL DEPTHS), INCLUDING EXCAVATION AND BACKFILL</t>
  </si>
  <si>
    <t>CONNECTING NEW LATERAL SERVICE TO EXISTING PRIVATE SERVICE (6" DIA. NEW WW SERVICE) X (6" DIA. PRIVATE SERVICE) INCLUDING TEE AND
6" CLEANOUT WITH CAST IRON CLEANOUT COVER WITHIN EASEMENT</t>
  </si>
  <si>
    <t>PIPE, 8" DIA. SDR-26 PVC (ALL DEPTHS),  INCLUDING EXCAVATION AND BACKFILL</t>
  </si>
  <si>
    <t>PIPE, 42" DIA. RCP (ALL DEPTHS), INCLUDING EXCAVATION AND BACKFILL</t>
  </si>
  <si>
    <t>PIPE, 54" DIA. RCP (ALL DEPTHS), INCLUDING EXCAVATION AND BACKFILL</t>
  </si>
  <si>
    <t>BERMUDA BLOCK SODDING</t>
  </si>
  <si>
    <t>NATIVE SEEDING FOR EROSION CONTROL, HYDRAULIC PLANTING</t>
  </si>
  <si>
    <t>NATIVE SEEDING</t>
  </si>
  <si>
    <t>WATERING</t>
  </si>
  <si>
    <t>REMOVAL OF EXISTING TREES</t>
  </si>
  <si>
    <t>ROCK BERM</t>
  </si>
  <si>
    <t>CHAIN LINK VEHICULAR DOUBLE SWING GATE, 6 FOOT X 6 FOOT</t>
  </si>
  <si>
    <t>REMOVING AND RELOCATING EXISTING 6 FT. CHAIN LINK FENCE</t>
  </si>
  <si>
    <t>REMOVING AND RELOCATING EXISTING 6  FT.  WOODEN FENCE</t>
  </si>
  <si>
    <t>C.I.P. PROJECT SIGNS</t>
  </si>
  <si>
    <t>REFLECTORIZED TYPE I THERMOPLASTIC PAVEMENT MARKINGS, 12" WIDTH, 90 MILS THICKNESS, SOLID YELLOW</t>
  </si>
  <si>
    <t>REFLECTORIZED TYPE I THERMOPLASTIC PAVEMENT MARKINGS, 24" WIDTH, 90 MILS THICKNESS, SOLID WHITE</t>
  </si>
  <si>
    <t>REFLECTORIZED TYPE I THERMOPLASTIC PAVEMENT MARKINGS, 4" WIDTH, 90 MILS THICKNESS, BROKEN WHITE</t>
  </si>
  <si>
    <t>REFLECTORIZED TYPE I THERMOPLASTIC PAVEMENT MARKINGS, 4" WIDTH, 90 MILS THICKNESS, SOLID WHITE</t>
  </si>
  <si>
    <t>REFLECTORIZED TYPE I THERMOPLASTIC PAVEMENT MARKINGS, 4" WIDTH, 90 MILS THICKNESS, SOLID YELLOW</t>
  </si>
  <si>
    <t>REFLECTORIZED TYPE I THERMOPLASTIC PAVEMENT MARKINGS, 8" WIDTH, 90 MILS THICKNESS, SOLID WHITE</t>
  </si>
  <si>
    <t>FY20 AVERAGE BID PRICES</t>
  </si>
  <si>
    <t>BID ITEM NO. &amp; DESCRIPTION</t>
  </si>
  <si>
    <t># of ITEMS</t>
  </si>
  <si>
    <t>AVERAGE BID PRICE</t>
  </si>
  <si>
    <t>CLMC806</t>
  </si>
  <si>
    <t>Williamson Creek – Village at Western Oaks Wetpond Project</t>
  </si>
  <si>
    <t>CLMC805</t>
  </si>
  <si>
    <t>Turners Crossing North Offsite Utilities</t>
  </si>
  <si>
    <t>CLMC788A</t>
  </si>
  <si>
    <t>CLMC743</t>
  </si>
  <si>
    <t>East Allandale White Rock Neighborhood Water &amp; Wastewater System Renewal</t>
  </si>
  <si>
    <t>CLMC804</t>
  </si>
  <si>
    <t>San Antonio St. Chilled Water Distribution Extension</t>
  </si>
  <si>
    <t>CLMC800</t>
  </si>
  <si>
    <t>Transportation Safety and Mobility Improvements IDIQ</t>
  </si>
  <si>
    <t>CLMC797</t>
  </si>
  <si>
    <t>Morrow and Gault Water &amp; Wastewater Pipeline</t>
  </si>
  <si>
    <t>CLMC801</t>
  </si>
  <si>
    <t>Corridor Mobility Program Traffic Signal Improvements IDIQ</t>
  </si>
  <si>
    <t>102S-A</t>
  </si>
  <si>
    <t>Clearing and Grubbing</t>
  </si>
  <si>
    <t>1000 Gallons</t>
  </si>
  <si>
    <t>401S-C</t>
  </si>
  <si>
    <t>Rock Structural Excavation</t>
  </si>
  <si>
    <t>Class S: Concrete for Slab and Beams</t>
  </si>
  <si>
    <t>Trench Excavation Safety Protective Systems (all depths)</t>
  </si>
  <si>
    <t>510-ASD6Dia</t>
  </si>
  <si>
    <t>Pipe, 6" Dia. PVC Sch 40 (all depths), including Excavation and Backfill</t>
  </si>
  <si>
    <t>Soil Retention Blanket Class 2, Type F</t>
  </si>
  <si>
    <t>Planting Type Plug, 2"</t>
  </si>
  <si>
    <t>Planting Type #1 (1-gallon) Container</t>
  </si>
  <si>
    <t>Planting Type Tree, 1.5" Caliper</t>
  </si>
  <si>
    <t>Planting Type Tree, 2" Caliper</t>
  </si>
  <si>
    <t>Planting Type Tree, 3" Caliper</t>
  </si>
  <si>
    <t>Hot Mix Asphaltic Concrete Pavement 3 inches, Type C</t>
  </si>
  <si>
    <t>510-AW-A 6" Dia. W</t>
  </si>
  <si>
    <t>Pipe, 6-inch Dia. Class 350 Ductile Iron (all depths), including Excavation and Backfill</t>
  </si>
  <si>
    <t>510-AW-A 16" Dia. W</t>
  </si>
  <si>
    <t>Pipe, 16-inch Dia. Class C-900 PVC (all depths), including Excavation and Backfill</t>
  </si>
  <si>
    <t>510-AW-A 24" Dia. W</t>
  </si>
  <si>
    <t>Pipe, 24-Inch Dia. Class 250 Ductile Iron (all depths), including Excavation and Backfill</t>
  </si>
  <si>
    <t>510-JW 42"X24" Dia.</t>
  </si>
  <si>
    <t>Wet Connection 42" Dia. X 24" Dia</t>
  </si>
  <si>
    <t>510-FW</t>
  </si>
  <si>
    <t>Concrete Trench Cap, 6 Ft. Width</t>
  </si>
  <si>
    <t>Valves, Resilient Seated Gate, 16 inch Diameter</t>
  </si>
  <si>
    <t>Valves, Resilient Seated Gate, 24 inch Diameter</t>
  </si>
  <si>
    <t>Fire Hydrants (See Standard No. 511S-17)</t>
  </si>
  <si>
    <t>6 inich Drain Valve Assemblies (See Standard No. 511S-9A)</t>
  </si>
  <si>
    <t>Soil Retention Blanket Class 2; Type G</t>
  </si>
  <si>
    <t>Soil Retention Blanket Class 2; Type H</t>
  </si>
  <si>
    <t>609S-D</t>
  </si>
  <si>
    <t>Native Seeding (Revegetation)</t>
  </si>
  <si>
    <t>609S-E</t>
  </si>
  <si>
    <t>Rooted Plants</t>
  </si>
  <si>
    <t>702S-G</t>
  </si>
  <si>
    <t>Removing and Relocating Existing 4 Ft. Wire Fence</t>
  </si>
  <si>
    <t>Removing and Relocating Existing 4 Ft. X 12 ft. Metal Gate</t>
  </si>
  <si>
    <t>510-AW-B 6" Dia</t>
  </si>
  <si>
    <t>510-AW-B 16" Dia</t>
  </si>
  <si>
    <t>510-AW-B 24" Dia</t>
  </si>
  <si>
    <t>506S-EDM-A</t>
  </si>
  <si>
    <t>Extra Depth of Manhole, 6" Dia.</t>
  </si>
  <si>
    <t>506S-CN-A</t>
  </si>
  <si>
    <t>Connection to Existing Manhole</t>
  </si>
  <si>
    <t>510-AWW 24" Dia</t>
  </si>
  <si>
    <t>Pipe, 24-Inch Dia. ASTM F679 PS115 PVC (all depths), including Excavation and Backfill</t>
  </si>
  <si>
    <t>506S-SL</t>
  </si>
  <si>
    <t>Structural Lining of Pre-Cast Manhole</t>
  </si>
  <si>
    <t>506S-EDM</t>
  </si>
  <si>
    <t>506S-CN</t>
  </si>
  <si>
    <t>510-AWW 18" Dia. WW</t>
  </si>
  <si>
    <t>Pipe, 18-inch Dia. SDR-26 PVC (all depths), including Excavation and Backfill</t>
  </si>
  <si>
    <t>Encasement Pipe 24" Dia., Tyype Steel</t>
  </si>
  <si>
    <t>510-AWW 12" Dia</t>
  </si>
  <si>
    <t>Pipe, 12-inch Dia. Class 350 Ductile Iron (all depths) including Excavation and Backfill</t>
  </si>
  <si>
    <t>Automatic Combination Air/Vacuum Release Valve Assembly, 1"' Diameter</t>
  </si>
  <si>
    <t>Reflectorized Type I Thermoplastic Pavement Markings, 4” in width, 100 MILS in thickness, white in color.</t>
  </si>
  <si>
    <t>Reflectorized Type I Thermoplastic Pavement Markings, 4” in width, 100 MILS in thickness, yellow in color.</t>
  </si>
  <si>
    <t>Reflectorized Type I Thermoplastic Pavement Markings, 6” in width, 100 MILS in thickness, white in color.</t>
  </si>
  <si>
    <t>Reflectorized Type I Thermoplastic Pavement Markings, 24” in width, 100 MILS in thickness, white in color.</t>
  </si>
  <si>
    <t>Reflectorized Type I Thermoplastic Pavement Marking Yield Triangles, 18” x 12”, 100 MILS in thickness, white in color, Shapes</t>
  </si>
  <si>
    <t>Reflectorized Type I Thermoplastic Pavement Markings Arrows, 12” to 24” in width, 100 MILS in thickness, white in color, Symbols</t>
  </si>
  <si>
    <t>Reflectorized Type II Paint Pavement Markings, 4” in width, 20 MILS in thickness, white in color.</t>
  </si>
  <si>
    <t>Reflectorized Type II Paint Pavement Markings, 4” in width, 20 MILS in thickness, yellow in color.</t>
  </si>
  <si>
    <t>Reflectorized Type II Paint Pavement Markings, 6” in width, 20 MILS in thickness, white in color.</t>
  </si>
  <si>
    <t>Reflectorized Type II Paint Pavement Markings, 8” in width, 20 MILS in thickness, white in color.</t>
  </si>
  <si>
    <t>Reflectorized Type II Paint Pavement Markings, 8” in width, 20 MILS in thickness, yellow in color.</t>
  </si>
  <si>
    <t>Reflectorized Type II Paint Pavement Markings, 8” in width, 20 MILS in thickness, black in color.</t>
  </si>
  <si>
    <t>Reflectorized Type II Paint Pavement Markings, 24” in width, 20 MILS in thickness, black in color.</t>
  </si>
  <si>
    <t>Raised Pavement Markers, Class B, Type II-C-R</t>
  </si>
  <si>
    <t>100 LF Station</t>
  </si>
  <si>
    <t xml:space="preserve">Hot Mix Asphaltic Concrete Pavement 3 inches, Type C Overlay </t>
  </si>
  <si>
    <t>Cal Days</t>
  </si>
  <si>
    <t>Reflectorized Type II Paint Pavement Markings 4 inches in width, white in color</t>
  </si>
  <si>
    <t>Reflectorized Type II Paint Pavement Markings 4 inches in width, yellow in color</t>
  </si>
  <si>
    <t>Reflectorized Type II Paint Pavement Markings 18 inches in width, white in color</t>
  </si>
  <si>
    <t>510-AW2HDPE</t>
  </si>
  <si>
    <t>Pipe, 2 inch Dia. HDPE (all depths), Including Excavation and Backfill</t>
  </si>
  <si>
    <t>510-AW6DI</t>
  </si>
  <si>
    <t>Pipe, 6 inch Dia. DIP (all depths), Including Excavation and Backfill</t>
  </si>
  <si>
    <t>510-AW6PVC</t>
  </si>
  <si>
    <t>Pipe, 6 inch Dia. PVC (all depths), Including Excavation and Backfill</t>
  </si>
  <si>
    <t>510-AW8DI</t>
  </si>
  <si>
    <t>Pipe, 8 inch Dia. DIP (all depths), Including Excavation and Backfill</t>
  </si>
  <si>
    <t>510-AW8PVC</t>
  </si>
  <si>
    <t>Pipe, 8 inch Dia. PVC C-900 (all depths), Including Excavation and Backfill</t>
  </si>
  <si>
    <t>510-AW12DI</t>
  </si>
  <si>
    <t>Pipe, 12 In. Dia. DIP (all Depths), Including Excavation and Backfill</t>
  </si>
  <si>
    <t>510-AW12PVC</t>
  </si>
  <si>
    <t>Pipe, 12 In. Dia. PVC C-900 (all Depths), Including Excavation and Backfill</t>
  </si>
  <si>
    <t>510-BW2x1</t>
  </si>
  <si>
    <t>Connecting New Single 2-inch Service to Existing Private Service (2-Inch Dia. New Service to 1-Inch Dia. Private Service)</t>
  </si>
  <si>
    <t>Manual Air Release Assemblies, 2” Dia.</t>
  </si>
  <si>
    <t>506S-ABWW</t>
  </si>
  <si>
    <t>Abandonment of Existing Manholes</t>
  </si>
  <si>
    <t>506S-CN WWMH</t>
  </si>
  <si>
    <t>Connection to Existing Wastewater Manhole</t>
  </si>
  <si>
    <t>506S-MWW48</t>
  </si>
  <si>
    <t>Standard Pre-Cast Manhole W/Pre-Cast Base, 4 ft. Dia.</t>
  </si>
  <si>
    <t>506S-SLWW</t>
  </si>
  <si>
    <t>Structural Lining of Wastewater Manhole, 72-Inch Dia.</t>
  </si>
  <si>
    <t>506S-2-WW</t>
  </si>
  <si>
    <t>Major Manhole Height Adjustment, 72-Inch Dia.</t>
  </si>
  <si>
    <t>510-AWW6PVC</t>
  </si>
  <si>
    <t>Pipe, 6 In DIA. PVC (All Depths), Including Excavation and Backfill</t>
  </si>
  <si>
    <t>510-AWW8PVC</t>
  </si>
  <si>
    <t>Pipe, 8 In DIA. PVC SDR 26 (All Depths), Including excavation and backfill</t>
  </si>
  <si>
    <t>101S-C</t>
  </si>
  <si>
    <t>PREPARING THE ROW</t>
  </si>
  <si>
    <t>HOT MIX ASPHALTIC CONCRETE PAVEMENT, 3 INCHES, TYPE C</t>
  </si>
  <si>
    <t>P.C. Concrete Curb and Gutter (Fine Grading)</t>
  </si>
  <si>
    <t>PAVEMENT MARKINGS PAINT, 4 In.</t>
  </si>
  <si>
    <t>830S-SCF</t>
  </si>
  <si>
    <t>Remove Existing Traffic Sign Assembly</t>
  </si>
  <si>
    <t>831S-1</t>
  </si>
  <si>
    <t>Traffic Signal Controller Foundation</t>
  </si>
  <si>
    <t>30" Diameter Traffic Signal Drilled Shaft Foundations 8' Depth (Smart Cell Foundation Standard)</t>
  </si>
  <si>
    <t>831S-3</t>
  </si>
  <si>
    <t>36" Diameter Traffic Signal Drilled Shaft Foundations 10' Depth (Smart Cell Foundation Standard)</t>
  </si>
  <si>
    <t>831S-4</t>
  </si>
  <si>
    <t>42" Diameter Traffic Signal Drilled Shaft Foundations 12' Depth (Smart Cell Foundation Standard)</t>
  </si>
  <si>
    <t>831S-5</t>
  </si>
  <si>
    <t>48" Diameter Traffic Signal Drilled Shaft Foundations 14' Depth (Smart Cell Foundation Standard)</t>
  </si>
  <si>
    <t>832S-VSM-5</t>
  </si>
  <si>
    <t>Vehicular Signal Installation, 4 Section, Complete In Place</t>
  </si>
  <si>
    <t>834S-A</t>
  </si>
  <si>
    <t>Traffic Signal Pull Box, Type A</t>
  </si>
  <si>
    <t>835S-LT1</t>
  </si>
  <si>
    <t>Installing Traffic Signal Conduit With Conduit 1 Inch In Diameter</t>
  </si>
  <si>
    <t>836S-R1</t>
  </si>
  <si>
    <t>Traffic Signal Risers, 1 Inch In Diameter</t>
  </si>
  <si>
    <t>836S-R2</t>
  </si>
  <si>
    <t>Traffic Signal Risers, 2 Inch In Diameter</t>
  </si>
  <si>
    <t>836S-R3</t>
  </si>
  <si>
    <t>Traffic Signal Risers, 3 Inch In Diameter</t>
  </si>
  <si>
    <t>836S-R4</t>
  </si>
  <si>
    <t>Traffic Signal Risers, 4 Inch In Diameter</t>
  </si>
  <si>
    <t>838S-PSM</t>
  </si>
  <si>
    <t>Pedestrian Signal Installation: Complete in Place</t>
  </si>
  <si>
    <t>839S-STRP</t>
  </si>
  <si>
    <t>Type O Strain Pole</t>
  </si>
  <si>
    <t>839S-MAP3</t>
  </si>
  <si>
    <t>Type 3 Mast Arm Pole</t>
  </si>
  <si>
    <t>839S-MA15</t>
  </si>
  <si>
    <t>15-Foot Mast Arm</t>
  </si>
  <si>
    <t>839S-MA18</t>
  </si>
  <si>
    <t>18-Foot Mast Arm</t>
  </si>
  <si>
    <t>839S-MA20</t>
  </si>
  <si>
    <t>20-Foot Mast Arm</t>
  </si>
  <si>
    <t>839S-MA25</t>
  </si>
  <si>
    <t>25-Foot Mast Arm</t>
  </si>
  <si>
    <t>839S-MA45</t>
  </si>
  <si>
    <t>45-Foot Mast Arm</t>
  </si>
  <si>
    <t>839S-MA50</t>
  </si>
  <si>
    <t>50-Foot Mast Arm</t>
  </si>
  <si>
    <t>839S-MA55</t>
  </si>
  <si>
    <t>55-Foot Mast Arm</t>
  </si>
  <si>
    <t>839S-MA60</t>
  </si>
  <si>
    <t>60-Foot Mast Arm</t>
  </si>
  <si>
    <t>839S-SDX1</t>
  </si>
  <si>
    <t>Type 1 Single Davit Extension</t>
  </si>
  <si>
    <t>839S-SDX2</t>
  </si>
  <si>
    <t>Type 2 Single Davit Extension</t>
  </si>
  <si>
    <t>839S-TDX1</t>
  </si>
  <si>
    <t>Type 1 Twin Davit Extension</t>
  </si>
  <si>
    <t>839S-TDX2</t>
  </si>
  <si>
    <t>Type 2 Twin Davit Extension</t>
  </si>
  <si>
    <t>844S-1</t>
  </si>
  <si>
    <t>Class 1 Trenching For Traffic Signal Conduit</t>
  </si>
  <si>
    <t>844S-2</t>
  </si>
  <si>
    <t>Class 2 Trenching For Traffic Signal Conduit</t>
  </si>
  <si>
    <t>844S-3</t>
  </si>
  <si>
    <t>Class 3 Trenching For Traffic Signal Conduit</t>
  </si>
  <si>
    <t>Thermoplastic Pavement Markings, 4 Inches in Width, 100 Mil Thickness, White</t>
  </si>
  <si>
    <t>Thermoplastic Pavement Markings, 4 Inches in Width, 100 Mil Thickness, Yellow</t>
  </si>
  <si>
    <t>Thermoplastic Pavement Markings, 8 Inches in Width, 100 Mil Thickness, White</t>
  </si>
  <si>
    <t>Thermoplastic Pavement Markings, 12 Inches in Width, 100 Mil Thickness, White</t>
  </si>
  <si>
    <t>Thermoplastic Pavement Markings, 24 Inches in Width, 100 Mil Thickness, White</t>
  </si>
  <si>
    <t>Thermoplastic Pavement Markings, Arrow, 100 Mil Thickness, White in Color</t>
  </si>
  <si>
    <t>Pavement Markings, 4 Inches in Width, White in Color</t>
  </si>
  <si>
    <t>Pavement Markings, 4 Inches in Width, Yellow in Color</t>
  </si>
  <si>
    <t>Pavement Markings, 8 Inches in Width, White in Color</t>
  </si>
  <si>
    <t>Pavement Markings, 12 Inches in Width, White in Color</t>
  </si>
  <si>
    <t>Pavement Markings, 24 Inches in Width, White in Color</t>
  </si>
  <si>
    <t>Pavement Markings, Arrow,  White in Color</t>
  </si>
  <si>
    <t>875S-A4</t>
  </si>
  <si>
    <t>Pavement Surface Preparation for Existing, 4” Width</t>
  </si>
  <si>
    <t>875S-A6</t>
  </si>
  <si>
    <t>Pavement Surface Preparation for Existing, 6” Width</t>
  </si>
  <si>
    <t>875S-A12</t>
  </si>
  <si>
    <t>Pavement Surface Preparation for Existing, 12” Width</t>
  </si>
  <si>
    <t>875S-A24</t>
  </si>
  <si>
    <t>Pavement Surface Preparation for Existing, 24” Width</t>
  </si>
  <si>
    <t>875S-D</t>
  </si>
  <si>
    <t>Pavement Surface Preparation for Arrow</t>
  </si>
  <si>
    <t>360S-AH</t>
  </si>
  <si>
    <t>6 In. Concrete Pavement (High Early Strength)</t>
  </si>
  <si>
    <t>506S-4-24</t>
  </si>
  <si>
    <t xml:space="preserve">Minor Manhole Height Adjustment, 24" Dia. </t>
  </si>
  <si>
    <t>506S-4-36</t>
  </si>
  <si>
    <t xml:space="preserve">Minor Manhole Height Adjustment, 36" Dia. </t>
  </si>
  <si>
    <t xml:space="preserve"> EA</t>
  </si>
  <si>
    <t>Removal of Existing Trees</t>
  </si>
  <si>
    <t>Per Calendar Day.</t>
  </si>
  <si>
    <t xml:space="preserve">EA </t>
  </si>
  <si>
    <t xml:space="preserve">Reflectorized Type I Thermoplastic Pavement Markings 4 inches in width, 90 mils in thickness White in color </t>
  </si>
  <si>
    <t xml:space="preserve">Reflectorized Type I Thermoplastic Pavement Markings 6 inches in width, 90 mils in thickness White in color </t>
  </si>
  <si>
    <t xml:space="preserve">Reflectorized Type I Thermoplastic Pavement Markings 4 inches in width, 90 mils in thickness Yellow in color </t>
  </si>
  <si>
    <t xml:space="preserve">Reflectorized Type I Thermoplastic Pavement Markings 24 inches in width, 90 mils in thickness White in color </t>
  </si>
  <si>
    <t>Reflectorized Type I Thermoplastic Pavement Marking Triangles, 36” x 60”, 100 MILS in thickness, white in color</t>
  </si>
  <si>
    <t xml:space="preserve">Reflectorized Type I Thermoplastic Pavement Markings (Symbols) 60 inches in width, 90 mils in thickness White in color </t>
  </si>
  <si>
    <t>Edge Milling</t>
  </si>
  <si>
    <t>340S-B-D</t>
  </si>
  <si>
    <t>Hot Mix Asphaltic Concrete Pavement, 2 inches, Type D</t>
  </si>
  <si>
    <t>340S-C-C</t>
  </si>
  <si>
    <t>Hot Mix Asphaltic Concrete Pavement,23 inches, Type d (Permanent Trench Repair)</t>
  </si>
  <si>
    <t>340S-C-D</t>
  </si>
  <si>
    <t>Hot Mix Asphaltic Concrete Pavement, 3 inches, Type C (Permanent Trench Repair)</t>
  </si>
  <si>
    <t>360S- AH4</t>
  </si>
  <si>
    <t>4  In.  Concrete  Pavement  (High Early Strength)</t>
  </si>
  <si>
    <t>Encasement  Pipe  16  inch  DIA, Type Steel</t>
  </si>
  <si>
    <t>506S- M4WW</t>
  </si>
  <si>
    <t>Standard Pre-Cast Manhole w/Pre- Cast Base, 4ft Dia.</t>
  </si>
  <si>
    <t>506S- D4WW</t>
  </si>
  <si>
    <t>Drop Manhole w/Pre-Cast Base, 4 ft Dia.</t>
  </si>
  <si>
    <t>LVF</t>
  </si>
  <si>
    <t>Extra Depth of Manhole, 4 ft Dia.</t>
  </si>
  <si>
    <t>506S-D5WW</t>
  </si>
  <si>
    <t>Drop Manhole with Pre-Cast Base, 5 ft. Dia.</t>
  </si>
  <si>
    <t>506S-EDM5</t>
  </si>
  <si>
    <t>Extra Depth of Manhole, 5 ft Dia.</t>
  </si>
  <si>
    <t>506S-AB4</t>
  </si>
  <si>
    <t>Abandonment of existing Manholes</t>
  </si>
  <si>
    <t>510- AW8</t>
  </si>
  <si>
    <t>Pipe, 8 In. Dia. AWWA C900 DR14 Type (all depths), including excavation and backfill</t>
  </si>
  <si>
    <t>510- AW6</t>
  </si>
  <si>
    <t>Pipe, 6 In. Dia. AWWA C900 DR14 Type (all depths), including excavation and backfill</t>
  </si>
  <si>
    <t>510- BW2X1S</t>
  </si>
  <si>
    <t>Connecting New Single Water Service to Existing Private Service (2 in. Dia. New Service to 2 in. Dia. Private Service)</t>
  </si>
  <si>
    <t>510- BW2X1D</t>
  </si>
  <si>
    <t>Connecting New Double Water Service to Existing Private Service (2 in. Dia. New Service to 2 in. Dia. Private Service)</t>
  </si>
  <si>
    <t>510-AWW12</t>
  </si>
  <si>
    <t>Pipe, ASTM D3034 SDR-26 PVC 12 Inch  Dia.  (all  depths),  including excavation and backfill</t>
  </si>
  <si>
    <t>510- BWW6X6D</t>
  </si>
  <si>
    <t>Connecting New Double Wastewater Service to Existing Private Service (6 in. Dia. New Service to 6 in. Dia. Private Service)</t>
  </si>
  <si>
    <t>511S-E</t>
  </si>
  <si>
    <r>
      <rPr>
        <sz val="8"/>
        <rFont val="Verdana"/>
        <family val="2"/>
      </rPr>
      <t>EA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</si>
</sst>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##0;###0"/>
    <numFmt numFmtId="167" formatCode="&quot;$&quot;#,##0.00"/>
    <numFmt numFmtId="168" formatCode="General_)"/>
    <numFmt numFmtId="169" formatCode="###0.00;###0.00"/>
    <numFmt numFmtId="170" formatCode="###0.0;###0.0"/>
    <numFmt numFmtId="171" formatCode="###0.000;###0.000"/>
    <numFmt numFmtId="172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 Narrow"/>
      <family val="2"/>
    </font>
    <font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9">
    <xf numFmtId="0" fontId="0" fillId="0" borderId="0" xfId="0" applyFont="1" applyAlignment="1">
      <alignment/>
    </xf>
    <xf numFmtId="0" fontId="50" fillId="8" borderId="10" xfId="0" applyFont="1" applyFill="1" applyBorder="1" applyAlignment="1">
      <alignment horizontal="left"/>
    </xf>
    <xf numFmtId="44" fontId="5" fillId="8" borderId="10" xfId="44" applyFont="1" applyFill="1" applyBorder="1" applyAlignment="1">
      <alignment horizontal="left"/>
    </xf>
    <xf numFmtId="0" fontId="51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44" fontId="6" fillId="0" borderId="10" xfId="0" applyNumberFormat="1" applyFont="1" applyBorder="1" applyAlignment="1">
      <alignment/>
    </xf>
    <xf numFmtId="44" fontId="51" fillId="0" borderId="10" xfId="44" applyFont="1" applyBorder="1" applyAlignment="1">
      <alignment/>
    </xf>
    <xf numFmtId="0" fontId="51" fillId="33" borderId="10" xfId="0" applyFont="1" applyFill="1" applyBorder="1" applyAlignment="1">
      <alignment horizontal="left" wrapText="1"/>
    </xf>
    <xf numFmtId="167" fontId="51" fillId="33" borderId="10" xfId="0" applyNumberFormat="1" applyFont="1" applyFill="1" applyBorder="1" applyAlignment="1">
      <alignment/>
    </xf>
    <xf numFmtId="0" fontId="51" fillId="33" borderId="11" xfId="0" applyFont="1" applyFill="1" applyBorder="1" applyAlignment="1">
      <alignment horizontal="left" wrapText="1"/>
    </xf>
    <xf numFmtId="0" fontId="51" fillId="34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1" fillId="34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57" applyFont="1" applyBorder="1" applyAlignment="1">
      <alignment horizontal="left" wrapText="1"/>
      <protection/>
    </xf>
    <xf numFmtId="0" fontId="2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44" fontId="6" fillId="0" borderId="10" xfId="46" applyFont="1" applyBorder="1" applyAlignment="1">
      <alignment horizontal="left"/>
    </xf>
    <xf numFmtId="44" fontId="6" fillId="35" borderId="10" xfId="46" applyFont="1" applyFill="1" applyBorder="1" applyAlignment="1">
      <alignment horizontal="left"/>
    </xf>
    <xf numFmtId="44" fontId="6" fillId="0" borderId="10" xfId="44" applyFont="1" applyBorder="1" applyAlignment="1">
      <alignment horizontal="left"/>
    </xf>
    <xf numFmtId="44" fontId="6" fillId="33" borderId="10" xfId="0" applyNumberFormat="1" applyFont="1" applyFill="1" applyBorder="1" applyAlignment="1">
      <alignment/>
    </xf>
    <xf numFmtId="44" fontId="6" fillId="35" borderId="10" xfId="0" applyNumberFormat="1" applyFont="1" applyFill="1" applyBorder="1" applyAlignment="1">
      <alignment/>
    </xf>
    <xf numFmtId="44" fontId="6" fillId="33" borderId="12" xfId="0" applyNumberFormat="1" applyFont="1" applyFill="1" applyBorder="1" applyAlignment="1">
      <alignment/>
    </xf>
    <xf numFmtId="44" fontId="6" fillId="0" borderId="14" xfId="0" applyNumberFormat="1" applyFont="1" applyBorder="1" applyAlignment="1">
      <alignment/>
    </xf>
    <xf numFmtId="44" fontId="6" fillId="0" borderId="12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0" fillId="8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center" wrapText="1"/>
    </xf>
    <xf numFmtId="166" fontId="52" fillId="34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Border="1" applyAlignment="1">
      <alignment horizontal="right" vertical="center"/>
    </xf>
    <xf numFmtId="169" fontId="52" fillId="34" borderId="10" xfId="0" applyNumberFormat="1" applyFont="1" applyFill="1" applyBorder="1" applyAlignment="1">
      <alignment horizontal="right" vertical="top"/>
    </xf>
    <xf numFmtId="3" fontId="6" fillId="33" borderId="10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top" wrapText="1"/>
    </xf>
    <xf numFmtId="3" fontId="6" fillId="33" borderId="12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top" wrapText="1"/>
    </xf>
    <xf numFmtId="3" fontId="6" fillId="35" borderId="10" xfId="0" applyNumberFormat="1" applyFont="1" applyFill="1" applyBorder="1" applyAlignment="1">
      <alignment horizontal="right" vertical="top" wrapText="1"/>
    </xf>
    <xf numFmtId="170" fontId="52" fillId="34" borderId="10" xfId="0" applyNumberFormat="1" applyFont="1" applyFill="1" applyBorder="1" applyAlignment="1">
      <alignment horizontal="right" vertical="top"/>
    </xf>
    <xf numFmtId="0" fontId="6" fillId="0" borderId="11" xfId="0" applyFont="1" applyBorder="1" applyAlignment="1">
      <alignment horizontal="right" vertical="top" wrapText="1"/>
    </xf>
    <xf numFmtId="0" fontId="51" fillId="33" borderId="11" xfId="0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 wrapText="1"/>
    </xf>
    <xf numFmtId="166" fontId="52" fillId="34" borderId="11" xfId="0" applyNumberFormat="1" applyFont="1" applyFill="1" applyBorder="1" applyAlignment="1">
      <alignment horizontal="right" vertical="top"/>
    </xf>
    <xf numFmtId="3" fontId="2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right" vertical="top" wrapText="1"/>
    </xf>
    <xf numFmtId="3" fontId="51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 vertical="top"/>
    </xf>
    <xf numFmtId="0" fontId="51" fillId="33" borderId="12" xfId="0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66" fontId="52" fillId="34" borderId="12" xfId="0" applyNumberFormat="1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/>
    </xf>
    <xf numFmtId="0" fontId="51" fillId="0" borderId="0" xfId="0" applyFont="1" applyAlignment="1">
      <alignment horizontal="right"/>
    </xf>
    <xf numFmtId="0" fontId="6" fillId="34" borderId="1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8" fillId="0" borderId="10" xfId="57" applyFont="1" applyBorder="1" applyAlignment="1">
      <alignment horizontal="right" wrapText="1"/>
      <protection/>
    </xf>
    <xf numFmtId="0" fontId="4" fillId="36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right" vertical="top" wrapText="1"/>
    </xf>
    <xf numFmtId="0" fontId="5" fillId="36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right" wrapText="1"/>
    </xf>
    <xf numFmtId="0" fontId="51" fillId="13" borderId="10" xfId="0" applyFont="1" applyFill="1" applyBorder="1" applyAlignment="1">
      <alignment/>
    </xf>
    <xf numFmtId="0" fontId="9" fillId="0" borderId="10" xfId="0" applyFont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/>
    </xf>
    <xf numFmtId="0" fontId="51" fillId="33" borderId="10" xfId="0" applyFont="1" applyFill="1" applyBorder="1" applyAlignment="1">
      <alignment horizontal="right" wrapText="1"/>
    </xf>
    <xf numFmtId="0" fontId="6" fillId="13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 vertical="top" wrapText="1"/>
    </xf>
    <xf numFmtId="0" fontId="5" fillId="35" borderId="10" xfId="0" applyFont="1" applyFill="1" applyBorder="1" applyAlignment="1">
      <alignment horizontal="right" vertical="center"/>
    </xf>
    <xf numFmtId="168" fontId="5" fillId="35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right" vertical="top"/>
    </xf>
    <xf numFmtId="0" fontId="4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right" wrapText="1"/>
    </xf>
    <xf numFmtId="0" fontId="51" fillId="13" borderId="0" xfId="0" applyFont="1" applyFill="1" applyAlignment="1">
      <alignment/>
    </xf>
    <xf numFmtId="0" fontId="9" fillId="33" borderId="12" xfId="0" applyFont="1" applyFill="1" applyBorder="1" applyAlignment="1">
      <alignment horizontal="right" vertical="top" wrapText="1"/>
    </xf>
    <xf numFmtId="0" fontId="6" fillId="13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2" xfId="0" applyFont="1" applyBorder="1" applyAlignment="1">
      <alignment horizontal="right" vertical="center" wrapText="1"/>
    </xf>
    <xf numFmtId="0" fontId="51" fillId="0" borderId="0" xfId="0" applyFont="1" applyFill="1" applyAlignment="1">
      <alignment/>
    </xf>
    <xf numFmtId="0" fontId="50" fillId="35" borderId="10" xfId="0" applyFont="1" applyFill="1" applyBorder="1" applyAlignment="1">
      <alignment horizontal="right" vertical="top" wrapText="1"/>
    </xf>
    <xf numFmtId="0" fontId="9" fillId="35" borderId="10" xfId="0" applyFont="1" applyFill="1" applyBorder="1" applyAlignment="1">
      <alignment horizontal="right" vertical="top" wrapText="1"/>
    </xf>
    <xf numFmtId="0" fontId="51" fillId="0" borderId="0" xfId="0" applyFont="1" applyBorder="1" applyAlignment="1">
      <alignment/>
    </xf>
    <xf numFmtId="0" fontId="9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center" wrapText="1"/>
    </xf>
    <xf numFmtId="0" fontId="51" fillId="34" borderId="11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wrapText="1"/>
    </xf>
    <xf numFmtId="0" fontId="9" fillId="33" borderId="11" xfId="0" applyFont="1" applyFill="1" applyBorder="1" applyAlignment="1">
      <alignment horizontal="right" vertical="top"/>
    </xf>
    <xf numFmtId="0" fontId="9" fillId="33" borderId="11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/>
    </xf>
    <xf numFmtId="0" fontId="51" fillId="34" borderId="12" xfId="0" applyFont="1" applyFill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50" fillId="35" borderId="10" xfId="0" applyFont="1" applyFill="1" applyBorder="1" applyAlignment="1">
      <alignment horizontal="right" wrapText="1"/>
    </xf>
    <xf numFmtId="166" fontId="52" fillId="0" borderId="10" xfId="0" applyNumberFormat="1" applyFont="1" applyFill="1" applyBorder="1" applyAlignment="1">
      <alignment horizontal="right" vertical="top"/>
    </xf>
    <xf numFmtId="0" fontId="51" fillId="0" borderId="10" xfId="0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right" vertical="top" wrapText="1"/>
    </xf>
    <xf numFmtId="0" fontId="5" fillId="35" borderId="11" xfId="0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right" vertical="top"/>
    </xf>
    <xf numFmtId="0" fontId="4" fillId="35" borderId="11" xfId="0" applyFont="1" applyFill="1" applyBorder="1" applyAlignment="1">
      <alignment horizontal="right" wrapText="1"/>
    </xf>
    <xf numFmtId="0" fontId="50" fillId="35" borderId="11" xfId="0" applyFont="1" applyFill="1" applyBorder="1" applyAlignment="1">
      <alignment horizontal="right" wrapText="1"/>
    </xf>
    <xf numFmtId="0" fontId="50" fillId="35" borderId="10" xfId="0" applyFont="1" applyFill="1" applyBorder="1" applyAlignment="1">
      <alignment horizontal="right"/>
    </xf>
    <xf numFmtId="0" fontId="5" fillId="35" borderId="15" xfId="0" applyFont="1" applyFill="1" applyBorder="1" applyAlignment="1">
      <alignment horizontal="right" vertical="top" wrapText="1"/>
    </xf>
    <xf numFmtId="0" fontId="5" fillId="35" borderId="15" xfId="0" applyFont="1" applyFill="1" applyBorder="1" applyAlignment="1">
      <alignment horizontal="right" vertical="center" wrapText="1"/>
    </xf>
    <xf numFmtId="0" fontId="5" fillId="35" borderId="16" xfId="0" applyFont="1" applyFill="1" applyBorder="1" applyAlignment="1">
      <alignment horizontal="right" vertical="top" wrapText="1"/>
    </xf>
    <xf numFmtId="0" fontId="50" fillId="35" borderId="16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44" fontId="6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justify" vertical="center" wrapText="1"/>
    </xf>
    <xf numFmtId="44" fontId="6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44" fontId="6" fillId="33" borderId="10" xfId="0" applyNumberFormat="1" applyFont="1" applyFill="1" applyBorder="1" applyAlignment="1">
      <alignment/>
    </xf>
    <xf numFmtId="0" fontId="6" fillId="33" borderId="10" xfId="58" applyFont="1" applyFill="1" applyBorder="1" applyAlignment="1">
      <alignment horizontal="left" vertical="center" wrapText="1"/>
      <protection/>
    </xf>
    <xf numFmtId="44" fontId="6" fillId="0" borderId="10" xfId="0" applyNumberFormat="1" applyFont="1" applyBorder="1" applyAlignment="1">
      <alignment horizontal="center"/>
    </xf>
    <xf numFmtId="0" fontId="5" fillId="35" borderId="12" xfId="0" applyFont="1" applyFill="1" applyBorder="1" applyAlignment="1">
      <alignment horizontal="right" vertical="top" wrapText="1"/>
    </xf>
    <xf numFmtId="0" fontId="50" fillId="35" borderId="15" xfId="0" applyFont="1" applyFill="1" applyBorder="1" applyAlignment="1">
      <alignment horizontal="right" wrapText="1"/>
    </xf>
    <xf numFmtId="0" fontId="5" fillId="35" borderId="16" xfId="0" applyFont="1" applyFill="1" applyBorder="1" applyAlignment="1">
      <alignment horizontal="right" vertical="center" wrapText="1"/>
    </xf>
    <xf numFmtId="171" fontId="52" fillId="34" borderId="12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/>
    </xf>
    <xf numFmtId="3" fontId="51" fillId="33" borderId="12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 vertical="top"/>
    </xf>
    <xf numFmtId="0" fontId="8" fillId="0" borderId="11" xfId="57" applyFont="1" applyBorder="1" applyAlignment="1">
      <alignment horizontal="right" wrapText="1"/>
      <protection/>
    </xf>
    <xf numFmtId="0" fontId="6" fillId="0" borderId="11" xfId="0" applyFont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left" wrapText="1"/>
    </xf>
    <xf numFmtId="0" fontId="6" fillId="0" borderId="11" xfId="57" applyFont="1" applyBorder="1" applyAlignment="1">
      <alignment horizontal="left" wrapText="1"/>
      <protection/>
    </xf>
    <xf numFmtId="0" fontId="51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top" wrapText="1"/>
    </xf>
    <xf numFmtId="0" fontId="2" fillId="33" borderId="0" xfId="0" applyFont="1" applyFill="1" applyBorder="1" applyAlignment="1">
      <alignment horizontal="justify" vertical="top" wrapText="1"/>
    </xf>
    <xf numFmtId="44" fontId="6" fillId="0" borderId="12" xfId="46" applyFont="1" applyBorder="1" applyAlignment="1">
      <alignment horizontal="left"/>
    </xf>
    <xf numFmtId="44" fontId="6" fillId="0" borderId="12" xfId="44" applyFont="1" applyBorder="1" applyAlignment="1">
      <alignment horizontal="left"/>
    </xf>
    <xf numFmtId="44" fontId="6" fillId="33" borderId="12" xfId="0" applyNumberFormat="1" applyFont="1" applyFill="1" applyBorder="1" applyAlignment="1">
      <alignment/>
    </xf>
    <xf numFmtId="167" fontId="51" fillId="33" borderId="12" xfId="0" applyNumberFormat="1" applyFont="1" applyFill="1" applyBorder="1" applyAlignment="1">
      <alignment/>
    </xf>
    <xf numFmtId="44" fontId="51" fillId="0" borderId="12" xfId="44" applyFont="1" applyBorder="1" applyAlignment="1">
      <alignment/>
    </xf>
    <xf numFmtId="44" fontId="6" fillId="0" borderId="11" xfId="44" applyFont="1" applyBorder="1" applyAlignment="1">
      <alignment horizontal="left"/>
    </xf>
    <xf numFmtId="0" fontId="6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6" fillId="33" borderId="10" xfId="58" applyFont="1" applyFill="1" applyBorder="1" applyAlignment="1">
      <alignment horizontal="right" vertical="center" wrapText="1"/>
      <protection/>
    </xf>
    <xf numFmtId="0" fontId="51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12" xfId="58" applyFont="1" applyFill="1" applyBorder="1" applyAlignment="1">
      <alignment horizontal="right" vertical="center" wrapText="1"/>
      <protection/>
    </xf>
    <xf numFmtId="0" fontId="51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6" fillId="33" borderId="11" xfId="58" applyFont="1" applyFill="1" applyBorder="1" applyAlignment="1">
      <alignment horizontal="right" vertical="center" wrapText="1"/>
      <protection/>
    </xf>
    <xf numFmtId="0" fontId="52" fillId="33" borderId="10" xfId="0" applyFont="1" applyFill="1" applyBorder="1" applyAlignment="1">
      <alignment horizontal="right" vertical="center" wrapText="1"/>
    </xf>
    <xf numFmtId="0" fontId="52" fillId="33" borderId="11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right" vertical="center" wrapText="1"/>
    </xf>
    <xf numFmtId="0" fontId="51" fillId="0" borderId="14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top" wrapText="1"/>
    </xf>
    <xf numFmtId="0" fontId="51" fillId="33" borderId="10" xfId="58" applyFont="1" applyFill="1" applyBorder="1" applyAlignment="1">
      <alignment horizontal="right" vertical="center" wrapText="1"/>
      <protection/>
    </xf>
    <xf numFmtId="172" fontId="52" fillId="33" borderId="10" xfId="42" applyNumberFormat="1" applyFont="1" applyFill="1" applyBorder="1" applyAlignment="1">
      <alignment horizontal="right" vertical="center" wrapText="1"/>
    </xf>
    <xf numFmtId="0" fontId="51" fillId="33" borderId="12" xfId="58" applyFont="1" applyFill="1" applyBorder="1" applyAlignment="1">
      <alignment horizontal="right" vertical="center" wrapText="1"/>
      <protection/>
    </xf>
    <xf numFmtId="3" fontId="51" fillId="0" borderId="10" xfId="0" applyNumberFormat="1" applyFont="1" applyBorder="1" applyAlignment="1">
      <alignment horizontal="right" vertical="center" wrapText="1"/>
    </xf>
    <xf numFmtId="172" fontId="52" fillId="33" borderId="11" xfId="42" applyNumberFormat="1" applyFont="1" applyFill="1" applyBorder="1" applyAlignment="1">
      <alignment horizontal="right" vertical="center" wrapText="1"/>
    </xf>
    <xf numFmtId="0" fontId="51" fillId="33" borderId="11" xfId="58" applyFont="1" applyFill="1" applyBorder="1" applyAlignment="1">
      <alignment horizontal="right" vertical="center" wrapText="1"/>
      <protection/>
    </xf>
    <xf numFmtId="3" fontId="51" fillId="0" borderId="12" xfId="0" applyNumberFormat="1" applyFont="1" applyBorder="1" applyAlignment="1">
      <alignment horizontal="right" vertical="center" wrapText="1"/>
    </xf>
    <xf numFmtId="172" fontId="52" fillId="33" borderId="12" xfId="42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right" vertical="center" wrapText="1"/>
    </xf>
    <xf numFmtId="44" fontId="6" fillId="0" borderId="10" xfId="44" applyFont="1" applyBorder="1" applyAlignment="1">
      <alignment/>
    </xf>
    <xf numFmtId="44" fontId="6" fillId="0" borderId="10" xfId="44" applyFont="1" applyFill="1" applyBorder="1" applyAlignment="1">
      <alignment horizontal="center"/>
    </xf>
    <xf numFmtId="44" fontId="51" fillId="33" borderId="10" xfId="44" applyFont="1" applyFill="1" applyBorder="1" applyAlignment="1">
      <alignment/>
    </xf>
    <xf numFmtId="44" fontId="6" fillId="33" borderId="10" xfId="44" applyFont="1" applyFill="1" applyBorder="1" applyAlignment="1">
      <alignment/>
    </xf>
    <xf numFmtId="44" fontId="6" fillId="0" borderId="10" xfId="44" applyFont="1" applyFill="1" applyBorder="1" applyAlignment="1">
      <alignment/>
    </xf>
    <xf numFmtId="44" fontId="6" fillId="33" borderId="10" xfId="44" applyFont="1" applyFill="1" applyBorder="1" applyAlignment="1">
      <alignment horizontal="center"/>
    </xf>
    <xf numFmtId="44" fontId="6" fillId="0" borderId="10" xfId="44" applyFont="1" applyBorder="1" applyAlignment="1">
      <alignment/>
    </xf>
    <xf numFmtId="44" fontId="6" fillId="35" borderId="10" xfId="44" applyFont="1" applyFill="1" applyBorder="1" applyAlignment="1">
      <alignment/>
    </xf>
    <xf numFmtId="44" fontId="6" fillId="0" borderId="18" xfId="44" applyFont="1" applyBorder="1" applyAlignment="1">
      <alignment/>
    </xf>
    <xf numFmtId="44" fontId="6" fillId="0" borderId="19" xfId="44" applyFont="1" applyBorder="1" applyAlignment="1">
      <alignment/>
    </xf>
    <xf numFmtId="44" fontId="51" fillId="0" borderId="19" xfId="44" applyFont="1" applyBorder="1" applyAlignment="1">
      <alignment/>
    </xf>
    <xf numFmtId="44" fontId="6" fillId="33" borderId="19" xfId="44" applyFont="1" applyFill="1" applyBorder="1" applyAlignment="1">
      <alignment horizontal="center"/>
    </xf>
    <xf numFmtId="44" fontId="51" fillId="33" borderId="19" xfId="44" applyFont="1" applyFill="1" applyBorder="1" applyAlignment="1">
      <alignment/>
    </xf>
    <xf numFmtId="44" fontId="6" fillId="0" borderId="19" xfId="44" applyFont="1" applyBorder="1" applyAlignment="1">
      <alignment/>
    </xf>
    <xf numFmtId="44" fontId="6" fillId="33" borderId="18" xfId="44" applyFont="1" applyFill="1" applyBorder="1" applyAlignment="1">
      <alignment/>
    </xf>
    <xf numFmtId="44" fontId="6" fillId="33" borderId="19" xfId="44" applyFont="1" applyFill="1" applyBorder="1" applyAlignment="1">
      <alignment/>
    </xf>
    <xf numFmtId="44" fontId="6" fillId="0" borderId="19" xfId="44" applyFont="1" applyFill="1" applyBorder="1" applyAlignment="1">
      <alignment horizontal="center"/>
    </xf>
    <xf numFmtId="44" fontId="51" fillId="0" borderId="17" xfId="44" applyFont="1" applyBorder="1" applyAlignment="1">
      <alignment/>
    </xf>
    <xf numFmtId="44" fontId="6" fillId="0" borderId="19" xfId="44" applyFont="1" applyFill="1" applyBorder="1" applyAlignment="1">
      <alignment/>
    </xf>
    <xf numFmtId="44" fontId="51" fillId="33" borderId="18" xfId="44" applyFont="1" applyFill="1" applyBorder="1" applyAlignment="1">
      <alignment/>
    </xf>
    <xf numFmtId="44" fontId="6" fillId="0" borderId="18" xfId="44" applyFont="1" applyFill="1" applyBorder="1" applyAlignment="1">
      <alignment/>
    </xf>
    <xf numFmtId="44" fontId="6" fillId="0" borderId="20" xfId="44" applyFont="1" applyBorder="1" applyAlignment="1">
      <alignment/>
    </xf>
    <xf numFmtId="44" fontId="51" fillId="0" borderId="19" xfId="44" applyFont="1" applyFill="1" applyBorder="1" applyAlignment="1">
      <alignment vertical="center" wrapText="1"/>
    </xf>
    <xf numFmtId="44" fontId="6" fillId="0" borderId="18" xfId="44" applyFont="1" applyBorder="1" applyAlignment="1">
      <alignment/>
    </xf>
    <xf numFmtId="44" fontId="51" fillId="0" borderId="18" xfId="44" applyFont="1" applyBorder="1" applyAlignment="1">
      <alignment/>
    </xf>
    <xf numFmtId="44" fontId="6" fillId="0" borderId="18" xfId="44" applyFont="1" applyFill="1" applyBorder="1" applyAlignment="1">
      <alignment horizontal="center"/>
    </xf>
    <xf numFmtId="44" fontId="6" fillId="33" borderId="18" xfId="44" applyFont="1" applyFill="1" applyBorder="1" applyAlignment="1">
      <alignment horizontal="center"/>
    </xf>
    <xf numFmtId="44" fontId="6" fillId="0" borderId="21" xfId="44" applyFont="1" applyBorder="1" applyAlignment="1">
      <alignment/>
    </xf>
    <xf numFmtId="44" fontId="6" fillId="33" borderId="21" xfId="44" applyFont="1" applyFill="1" applyBorder="1" applyAlignment="1">
      <alignment/>
    </xf>
    <xf numFmtId="44" fontId="51" fillId="0" borderId="0" xfId="44" applyFont="1" applyAlignment="1">
      <alignment/>
    </xf>
    <xf numFmtId="0" fontId="0" fillId="0" borderId="0" xfId="0" applyAlignment="1">
      <alignment horizontal="right"/>
    </xf>
    <xf numFmtId="0" fontId="5" fillId="35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5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35" borderId="10" xfId="58" applyFont="1" applyFill="1" applyBorder="1" applyAlignment="1">
      <alignment horizontal="right" vertical="center" wrapText="1"/>
      <protection/>
    </xf>
    <xf numFmtId="0" fontId="50" fillId="35" borderId="10" xfId="0" applyFont="1" applyFill="1" applyBorder="1" applyAlignment="1">
      <alignment horizontal="right" vertical="center" wrapText="1"/>
    </xf>
    <xf numFmtId="0" fontId="50" fillId="35" borderId="10" xfId="58" applyFont="1" applyFill="1" applyBorder="1" applyAlignment="1">
      <alignment horizontal="right" vertical="center" wrapText="1"/>
      <protection/>
    </xf>
    <xf numFmtId="0" fontId="50" fillId="35" borderId="10" xfId="0" applyFont="1" applyFill="1" applyBorder="1" applyAlignment="1">
      <alignment horizontal="right" vertical="center" wrapText="1" indent="1"/>
    </xf>
    <xf numFmtId="0" fontId="5" fillId="35" borderId="10" xfId="0" applyFont="1" applyFill="1" applyBorder="1" applyAlignment="1">
      <alignment horizontal="right" vertical="top" wrapText="1" indent="1"/>
    </xf>
    <xf numFmtId="0" fontId="5" fillId="35" borderId="10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right" vertical="center" wrapText="1"/>
    </xf>
    <xf numFmtId="0" fontId="50" fillId="35" borderId="16" xfId="0" applyFont="1" applyFill="1" applyBorder="1" applyAlignment="1">
      <alignment horizontal="right" vertical="center" wrapText="1"/>
    </xf>
    <xf numFmtId="0" fontId="50" fillId="35" borderId="10" xfId="56" applyFont="1" applyFill="1" applyBorder="1" applyAlignment="1">
      <alignment horizontal="right" vertical="center" wrapText="1"/>
      <protection/>
    </xf>
    <xf numFmtId="0" fontId="53" fillId="33" borderId="10" xfId="0" applyFont="1" applyFill="1" applyBorder="1" applyAlignment="1">
      <alignment horizontal="right"/>
    </xf>
    <xf numFmtId="0" fontId="14" fillId="0" borderId="10" xfId="57" applyFont="1" applyBorder="1" applyAlignment="1">
      <alignment horizontal="right" wrapText="1"/>
      <protection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0" fontId="53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33" borderId="10" xfId="58" applyFont="1" applyFill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54" fillId="35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3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alignment horizontal="center"/>
      <border/>
    </dxf>
    <dxf>
      <alignment horizontal="right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330" sheet="Detailed_Pricing"/>
  </cacheSource>
  <cacheFields count="8">
    <cacheField name="BID ITEM">
      <sharedItems containsMixedTypes="1" containsNumber="1" containsInteger="1" count="354">
        <n v="551"/>
        <n v="703"/>
        <n v="704"/>
        <n v="705"/>
        <s v=" SS314-C"/>
        <s v=" SS314-R"/>
        <s v=" SS315-SC"/>
        <s v="101S-B"/>
        <s v="101S-C"/>
        <s v="102S-A"/>
        <s v="102S-B"/>
        <s v="102S-C"/>
        <s v="104S-A"/>
        <s v="104S-B"/>
        <s v="104S-C"/>
        <s v="104S-D"/>
        <s v="104S-F"/>
        <s v="104S-G"/>
        <s v="110S-A"/>
        <s v="110S-B"/>
        <s v="111S-A"/>
        <s v="120S-B"/>
        <s v="1301S-B"/>
        <s v="130S-A"/>
        <s v="130S-B"/>
        <s v="130S-T"/>
        <s v="132S-A"/>
        <s v="16120S"/>
        <s v="16550S"/>
        <s v="201S"/>
        <s v="203S-A"/>
        <s v="206S-A"/>
        <s v="210S-A"/>
        <s v="220S-A"/>
        <s v="312S-D"/>
        <s v="313S-A"/>
        <s v="313S-B"/>
        <s v="313S-C"/>
        <s v="315S-A"/>
        <s v="315S-C"/>
        <s v="315S-D"/>
        <s v="327-&#10;0340-&#10;6106:"/>
        <s v="328-&#10;0340-&#10;6122:"/>
        <s v="340S-A"/>
        <s v="340S-B"/>
        <s v="340S-B-D"/>
        <s v="340S-C-C"/>
        <s v="340S-C-D"/>
        <s v="360S- AH4"/>
        <s v="360S-A"/>
        <s v="360S-AH"/>
        <s v="379-&#10;0347-&#10;6001:"/>
        <s v="380-&#10;0347-&#10;6002:"/>
        <s v="401S-C"/>
        <s v="402S-A"/>
        <s v="403S- CY"/>
        <s v="403S-EA"/>
        <s v="403S-SY"/>
        <s v="413S-A"/>
        <s v="414S-C"/>
        <s v="430S-A"/>
        <s v="430S-B"/>
        <s v="430S-D"/>
        <s v="432S-4"/>
        <s v="432S-5"/>
        <s v="432S-6"/>
        <s v="432S-PRC-1"/>
        <s v="432S-PRC-2"/>
        <s v="432S-PRC-3"/>
        <s v="432S-PRC-4"/>
        <s v="432SR-4"/>
        <s v="432SR-5"/>
        <s v="432SR-6"/>
        <s v="432SR-7"/>
        <s v="432S-RP-1"/>
        <s v="432S-RP-1A"/>
        <s v="432S-RP-1B"/>
        <s v="433S-A"/>
        <s v="433S-B"/>
        <s v="433S-C"/>
        <s v="434S"/>
        <s v="435S"/>
        <s v="436S"/>
        <s v="439S"/>
        <s v="480S-NS"/>
        <s v="480S-PRP-4"/>
        <s v="480S-RP-1A"/>
        <s v="480S-RP-1B"/>
        <s v="480S-RS"/>
        <s v="501S"/>
        <s v="504S-1RM"/>
        <s v="504S-1WM"/>
        <s v="504S-3G"/>
        <s v="504S-3W"/>
        <s v="504S-4PB"/>
        <s v="505S-B"/>
        <s v="506S  D4"/>
        <s v="506S  M4"/>
        <s v="506S 4"/>
        <s v="506S AB"/>
        <s v="506S CN"/>
        <s v="506S D"/>
        <s v="506S- D4WW"/>
        <s v="506S EDM&#10;"/>
        <s v="506S EDM4"/>
        <s v="506S EDM48"/>
        <s v="506S EDM5"/>
        <s v="506S M14"/>
        <s v="506S M4"/>
        <s v="506S- M4WW"/>
        <s v="506S M5"/>
        <s v="506S MS"/>
        <s v="506S-2-WW"/>
        <s v="506S-4-24"/>
        <s v="506S-4-36"/>
        <s v="506S-AB4"/>
        <s v="506S-ABWW"/>
        <s v="506S-CN"/>
        <s v="506S-CN WWMH"/>
        <s v="506S-CN-A"/>
        <s v="506S-D5WW"/>
        <s v="506S-EDM"/>
        <s v="506S-EDM5"/>
        <s v="506S-EDM-A"/>
        <s v="506S-M&#10;"/>
        <s v="506S-MWW48"/>
        <s v="506S-SL"/>
        <s v="506S-SLWW"/>
        <s v="508S-H"/>
        <s v="508S-I10S"/>
        <s v="508S-I155"/>
        <s v="508S-I15S"/>
        <s v="508S-I24X24"/>
        <s v="508S-I48X48"/>
        <s v="509S-1"/>
        <s v="510- AW6"/>
        <s v="510- AW8"/>
        <s v="510- AWW12Dia"/>
        <s v="510- AWW6 Dia."/>
        <s v="510- AWW8 Dia."/>
        <s v="510- BW2X1D"/>
        <s v="510- BW2X1S"/>
        <s v="510- BWW6x6&#10;"/>
        <s v="510- BWW6X6D"/>
        <s v="510-&#10;AWW   6- GA2"/>
        <s v="510-&#10;AWW   8- GA2"/>
        <s v="510-&#10;JW12”x12”"/>
        <s v="510-&#10;JW4”x4”"/>
        <s v="510-&#10;JW8”x8”"/>
        <s v="510-AR-12-Dia."/>
        <s v="510-AR16-Dia."/>
        <s v="510-AR8-Dia."/>
        <s v="510-ASD12"/>
        <s v="510-ASD18"/>
        <s v="510-ASD24"/>
        <s v="510ASD-27"/>
        <s v="510-ASD-42"/>
        <s v="510-ASD-54"/>
        <s v="510-ASD6Dia"/>
        <s v="510-AW &#10;12&quot; Dia."/>
        <s v="510-AW &#10;16&quot; Dia."/>
        <s v="510-AW12DI"/>
        <s v="510-AW12PVC"/>
        <s v="510-AW-16"/>
        <s v="510-AW-2"/>
        <s v="510-AW2HDPE"/>
        <s v="510-AW-4&#10;Dia"/>
        <s v="510-AW-6&#10;Dia"/>
        <s v="510-AW6DI"/>
        <s v="510-AW6PVC"/>
        <s v="510-AW-8&#10;Dia"/>
        <s v="510-AW8DI"/>
        <s v="510-AW8PVC"/>
        <s v="510-AW-A 16&quot; Dia. W"/>
        <s v="510-AW-A 24&quot; Dia. W"/>
        <s v="510-AW-A 6&quot; Dia. W"/>
        <s v="510-AW-B 16&quot; Dia"/>
        <s v="510-AW-B 24&quot; Dia"/>
        <s v="510-AW-B 6&quot; Dia"/>
        <s v="510-AWRJ &#10;6&quot; Dia."/>
        <s v="510-AWRJ 12&quot; Dia."/>
        <s v="510-AWRJ 16&quot; Dia."/>
        <s v="510-AWRJ-8"/>
        <s v="510-AWW 12&quot; Dia"/>
        <s v="510-AWW 18&quot; Dia. WW"/>
        <s v="510-AWW 24&quot; Dia"/>
        <s v="510-AWW12"/>
        <s v="510-AWW-15"/>
        <s v="510-AWW6"/>
        <s v="510-AWW6PVC"/>
        <s v="510-AWW8"/>
        <s v="510-AWW8PVC"/>
        <s v="510-BW2x1"/>
        <s v="510-BWW6x6"/>
        <s v="510BWW8x8"/>
        <s v="510-FW"/>
        <s v="510-HWW-8"/>
        <s v="510-JH2"/>
        <s v="510-JR-8X8"/>
        <s v="510-JW &#10;12&quot; x 12&quot; Dia."/>
        <s v="510-JW 12x8"/>
        <s v="510-JW 42&quot;X24&quot; Dia."/>
        <s v="510JW12x8"/>
        <s v="510-JW8x8"/>
        <s v="510-KR"/>
        <s v="510-KW"/>
        <s v="511S-B"/>
        <s v="511S-A"/>
        <s v="511S-C"/>
        <s v="511S-D"/>
        <s v="511S-E"/>
        <s v="511S-F"/>
        <s v="511S-G"/>
        <s v="511S-H"/>
        <s v="559S-A"/>
        <s v="591S-A"/>
        <s v="591S-B"/>
        <s v="591S-D"/>
        <s v="602S-A"/>
        <s v="602S-B"/>
        <s v="602S-D"/>
        <s v="604S-A"/>
        <s v="604S-D"/>
        <s v="604S-E"/>
        <s v="604S-G"/>
        <s v="605S-A"/>
        <s v="608S-1"/>
        <s v="609S-A"/>
        <s v="609S-C"/>
        <s v="609S-D"/>
        <s v="609S-E"/>
        <s v="609S-F"/>
        <s v="609S-G"/>
        <s v="610S-A"/>
        <s v="610S-B"/>
        <s v="610S-C"/>
        <s v="610S-E"/>
        <s v="610S-R"/>
        <s v="620S-A"/>
        <s v="628S-B"/>
        <s v="632S"/>
        <s v="639S"/>
        <s v="640S"/>
        <s v="641S"/>
        <s v="642S"/>
        <s v="648S"/>
        <s v="658S-1"/>
        <s v="658S-2"/>
        <s v="658S-4"/>
        <s v="658S-7"/>
        <s v="658S-9"/>
        <s v="660S"/>
        <s v="661S-A"/>
        <s v="661S-E"/>
        <s v="700S-TM"/>
        <s v="701S –B"/>
        <s v="701S -H"/>
        <s v="701S-AS"/>
        <s v="701S-CD"/>
        <s v="701S-D"/>
        <s v="701S-T"/>
        <s v="702S-A"/>
        <s v="702S-D"/>
        <s v="702S-G"/>
        <s v="702S-H"/>
        <s v="704-T"/>
        <s v="802S-A C.I.P."/>
        <s v="802S-B BOND"/>
        <s v="802S-B C.I.P"/>
        <s v="803S-CD"/>
        <s v="803S-MO"/>
        <s v="803S-SF"/>
        <s v="803S-WD"/>
        <s v="824S"/>
        <s v="829S-A"/>
        <s v="829S-B"/>
        <s v="829S-C"/>
        <s v="829S-D"/>
        <s v="829S-F"/>
        <s v="829S-G"/>
        <s v="830S-SCF"/>
        <s v="831S-1"/>
        <s v="831S-2"/>
        <s v="831S-3"/>
        <s v="831S-4"/>
        <s v="831S-5"/>
        <s v="832S-VSM-3"/>
        <s v="832S-VSM-4"/>
        <s v="832S-VSM-5"/>
        <s v="834S-A"/>
        <s v="834S-B"/>
        <s v="834S-C"/>
        <s v="835S-LT1"/>
        <s v="835S-LT2"/>
        <s v="835S-LT3"/>
        <s v="835S-LT4"/>
        <s v="836S-R1"/>
        <s v="836S-R2"/>
        <s v="836S-R3"/>
        <s v="836S-R4"/>
        <s v="837S-TSLD"/>
        <s v="838S-PSM"/>
        <s v="839S-MA15"/>
        <s v="839S-MA18"/>
        <s v="839S-MA20"/>
        <s v="839S-MA25"/>
        <s v="839S-MA30"/>
        <s v="839S-MA35"/>
        <s v="839S-MA40"/>
        <s v="839S-MA45"/>
        <s v="839S-MA50"/>
        <s v="839S-MA55"/>
        <s v="839S-MA60"/>
        <s v="839S-MAP1"/>
        <s v="839S-MAP2"/>
        <s v="839S-MAP3"/>
        <s v="839S-SDX1"/>
        <s v="839S-SDX2"/>
        <s v="839S-STRP"/>
        <s v="839S-TDX1"/>
        <s v="839S-TDX2"/>
        <s v="841S-TSR"/>
        <s v="844S-1"/>
        <s v="844S-2"/>
        <s v="844S-3"/>
        <s v="860S-A"/>
        <s v="860S-C"/>
        <s v="860S-D"/>
        <s v="863S-1"/>
        <s v="863S-2"/>
        <s v="863S-3"/>
        <s v="863S-4"/>
        <s v="863S-5"/>
        <s v="870S-A"/>
        <s v="870S-F"/>
        <s v="871S-A"/>
        <s v="871S-B"/>
        <s v="871S-C"/>
        <s v="871S-D"/>
        <s v="871S-E"/>
        <s v="871S-F"/>
        <s v="871S-G"/>
        <s v="871S-H"/>
        <s v="873S-B"/>
        <s v="873S-E"/>
        <s v="874S-A"/>
        <s v="874S-B"/>
        <s v="874S-C"/>
        <s v="874S-E"/>
        <s v="875S-A12"/>
        <s v="875S-A24"/>
        <s v="875S-A4"/>
        <s v="875S-A6"/>
        <s v="875S-D"/>
      </sharedItems>
    </cacheField>
    <cacheField name="QTY">
      <sharedItems containsSemiMixedTypes="0" containsString="0" containsMixedTypes="0" containsNumber="1"/>
    </cacheField>
    <cacheField name="UNIT">
      <sharedItems containsMixedTypes="0"/>
    </cacheField>
    <cacheField name="ITEM DESCRIPTION">
      <sharedItems containsBlank="1" containsMixedTypes="0" count="548">
        <s v="Pipe Underdrains, 6 in."/>
        <s v="Safety Fencing"/>
        <s v="Metal Beam Guard Railing"/>
        <s v="REMOVE AND REPLACE EXISTING METAL BEAM GUARD RAILING"/>
        <s v=" HIGH PERFORMANCE SLURRY SEAL (CUL-DE-SAC), TYPE II MOD., AT A RATE OF 21 LBS/SY  "/>
        <s v="  HIGH PERFORMANCE SLURRY SEAL (RESIDENTIAL STREET), TYPE II MOD., AT A RATE OF 21 LBS/SY  "/>
        <s v="FOG SEAL OVER SEAL COAT  AT A RATE OF 0.15 GALS/SY"/>
        <s v="PREPARING RIGHT OF WAY"/>
        <s v="PREPARING THE ROW"/>
        <s v="Clearing and Grubbing"/>
        <s v="REMOVE P.C. CONCRETE CURB"/>
        <s v="REMOVE P.C. CONCRETE SLAB"/>
        <s v="REMOVE P.C. CONCRETE SIDEWALKS AND DRIVEWAYS"/>
        <s v="REMOVE P.C. CONCRETE WALL"/>
        <s v="Remove P.C. Concrete Foundations"/>
        <s v="REMOVE MISCELLANEOUS P.C. CONCRETE"/>
        <s v="STREET EXCAVATION"/>
        <s v="Street Excavation, Plan Quantity"/>
        <s v="EXCAVATION"/>
        <s v="Channel Excavation, Plan Quantity."/>
        <s v="GRANITE GRAVEL HIKE AND BIKE TRAIL"/>
        <s v="Class A (Select Borrow), Plan Quantity"/>
        <s v="Class B (Borrow),Plan Quantity"/>
        <s v="Class C (Topsoil), Plan Quantity"/>
        <s v="EMBANKMENT"/>
        <s v="Wiring"/>
        <s v="Street Light Standard Foundation"/>
        <s v="Subgrade Preparation"/>
        <s v="Lime Treated Subgrade (8 in. thick)"/>
        <s v="Portland Cement Treatment of Materials&#10;in Place 6 inch thickness &#10;"/>
        <s v="Asphalt Stabilized Base"/>
        <s v="FLEXIBLE BASE"/>
        <s v="Sprinkling for Dust Control (Water) -- Per 1000 gallon&#10;Unit"/>
        <s v="Seal Coat, Complete in Place"/>
        <s v="Polymer Modified Emulsion Joint and Crack Sealer"/>
        <s v="RUBBER ASPHALT JOINT AND CRACK SEALER "/>
        <s v="Self-leveling Low Modulus Silicone joint and Crack Sealer"/>
        <s v="SURFACE MILLING"/>
        <s v="Transition Milling"/>
        <s v="EDGE MILLING"/>
        <s v="D-GR HMA(SQ) TY-D PG64-22"/>
        <s v="D-GR HMA(SQ) TY-D PG70-22"/>
        <s v="Hot Mix Asphaltic Concrete Pavement, Type D"/>
        <s v="Hot Mix Asphaltic Concrete Pavement, Type B"/>
        <s v="Hot Mix Asphaltic Concrete Pavement, Type C "/>
        <s v="Hot Mix Asphaltic Concrete Pavement, 12 inches, Type C"/>
        <s v="Hot Mix Asphaltic Concrete Pavement, 3 inches, Type C"/>
        <s v="HOT MIX ASPHALTIC CONCRETE PAVEMENT, 10 inches, Type A"/>
        <s v="HOT MIX ASPHALTIC CONCRETE PAVEMENT, 2 inches, Type D"/>
        <s v="HOT MIX ASPHALTIC CONCRETE PAVEMENT, 2 inches, Type C"/>
        <s v="HOT MIX ASPHALTIC CONCRETE PAVEMENT, 10 inches, Type D"/>
        <s v="HOT MIX ASPHALTIC CONCRETE PAVEMENT, 10 inches, Type B"/>
        <s v="Hot Mix Asphaltic Concrete Pavement, 4 in. Type B"/>
        <s v="Hot Mix Asphaltic Concrete Pavement, 4&quot; Type B"/>
        <s v="Hot Mix Asphaltic Concrete Pavement, 4&quot; Type C"/>
        <s v="HOT MIX ASPHALTIC CONCRETE&#10;PAVEMENT, UP TO 6&quot; DEPTH,&#10;TYPE B"/>
        <s v="HOT MIX ASPHALTIC CONCRETE PAVEMENT, UP TO 6&quot; DEPTH, TYPE D"/>
        <s v="HOT MIX ASPHALTIC CONCRETE PAVEMENT, UP TO 6&quot; DEPTH, TYPE B"/>
        <s v="Hot Mix Asphaltic Concrete Pavement 3 inches, Type C"/>
        <s v="Hot Mix Asphaltic Concrete Pavement 3 inches, Type C Overlay "/>
        <s v="Hot Mix Asphaltic Concrete Pavement,23 inches, Type d (Permanent Trench Repair)"/>
        <s v="Hot Mix Asphaltic Concrete Pavement, 3 inches, Type C (Permanent Trench Repair)"/>
        <s v="4  In.  Concrete  Pavement  (High Early Strength)"/>
        <s v="7 in. Concrete Pavement"/>
        <s v="6 In. Concrete Pavement (High Early Strength)"/>
        <s v="TOM (ASPHALT) PG 76-22"/>
        <s v="TOM-C (AGGREGATE) SAC-A"/>
        <s v="Rock Structural Excavation"/>
        <s v="CONTROLLED LOW STRENGTH MATERIAL"/>
        <s v="COARSE AGGREGATE, 1 1/2&quot; -&#10;3&quot; OPEN GRADED STONE (GRADE #1)"/>
        <s v="COARSE AGGREGATE, 3/4&quot; - 1&quot; OPEN GRADED STONE (GRADE&#10;#4)"/>
        <s v="COARSE AGGREGATE, 1/4&quot; -&#10;3/8&quot; OPEN GRADED STONE (GRADE #8)"/>
        <s v="CLASS A CONCRETE"/>
        <s v="Reinforce Concrete for Antenna Pole Foundation, RTU Cabinet Pad and New Load Center"/>
        <s v="Concrete Closure Collars"/>
        <s v="Concrete for Vault"/>
        <s v="Class C Concrete Leveling Pad"/>
        <s v="Class H Concrete Junction Box"/>
        <s v="CLASS J CONCRETE"/>
        <s v="Class S Concrete Area Inlet and reducers"/>
        <s v="Class S Cocrete Outfall Structure"/>
        <s v="Class S: Concrete for Slab and Beams"/>
        <s v="Splitter Box, Complete in Place"/>
        <s v="Concrete Pond Access Ramp, Including Reinforcement"/>
        <s v="Headwall Sealer"/>
        <s v="Cast-in-place Portland Cement Concrete Retaining Wall, Including Reinforcement"/>
        <s v="P.C. CONCRETE CURB AND GUTTER (EXCAVATION)"/>
        <s v="P.C. CONCRETE CURB AND GUTTER (FINE GRADING)"/>
        <s v="P.C. Concrete Curb (Fine Grading)"/>
        <s v="NEW PC CONCRETE SIDEWALKS, 4 INCH THICKNESS"/>
        <s v="New P.C. Concrete Sidewalks,&#10;5 Inch Thickness"/>
        <s v="New P.C. Concrete Sidewalks, 6 Inch Thickness"/>
        <s v="PEDESTRIAN RAILING (STANDARD 707S-1)"/>
        <s v="Pedestrian ADA Railing - Option 1 (Standrad 707S-2)"/>
        <s v="Pedestrian ADA Railing - Option 2 (Standard 707S-3)"/>
        <s v="PEDESTRIAN ADA RAILING - OPTION 3 (STANDARD 707S-4)"/>
        <s v="Reconstruct Concrete Sidewalks to 4 inch thickness, including removal of existing sidewalk."/>
        <s v="RECONSTRUCT CONCRETE SIDEWALKS TO 5 INCH THICKNESS, INCLUDING REMOVAL OF EXISTING SIDEWALK"/>
        <s v="RECONSTRUCT CONCRETE SIDEWALKS TO 6 INCH THICKNESS, INCLUDING REMOVAL OF EXISTING SIDEWALK"/>
        <s v="RECONSTRUCT CONCRETE SIDEWALKS TO 7 INCH THICKNESS, INCLUDING REMOVAL OF EXISTING SIDEWALK"/>
        <s v="PC SIDEWALK CURB RAMP WITH PAVERS (TYPE I)"/>
        <s v="P.C. SIDEWALK CURB RAMP WITH PAVERS (TYPE 1A)"/>
        <s v="P.C. SIDEWALK CURB RAMP WITH PAVERS (TYPE 1B)"/>
        <s v="TYPE I PC CONCRETE DRIVEWAY"/>
        <s v="FLARED TYPE I P.C. CONCRETE DRIVEWAY"/>
        <s v="TYPE II PC CONCRETE DRIVEWAY"/>
        <s v="6 INCH P.C. CONCRETE MEDIANS &amp; ISLANDS"/>
        <s v="P.C. CONCRETE STEPS"/>
        <s v="P. C. CONCRETE VALLEY GUTTERS"/>
        <s v="Parking Lot Bumper Curbs"/>
        <s v="CONCRETE PAVER UNITS FOR SIDEWALKS, 60MM"/>
        <s v="Pedestrian ADA Railing Option 3 (Standard 707S-4)"/>
        <s v="Curb Ramp with Paver (Type IA)"/>
        <s v="Curb Ramp with Paver (Type IB)"/>
        <s v="RECONSTRUCT CONCRETE PAVER SIDEWALK, INCLUDING REMOVAL OF EXISTING SIDEWALK"/>
        <s v="JACKING OR BORING 16-INCH STEEL PIPE, ASTM A134, MIN. 3/8&quot; WALL THICKNESS WITH SPACERS"/>
        <s v="REPOSITIONING &amp; ADJUSTING WATER METERS"/>
        <s v="Adjusting Water Meters"/>
        <s v="ADJUST GAS VALVE BOXES TO GRADE"/>
        <s v="ADJUSTING WATER VALVE BOXES TO GRADE"/>
        <s v="ADJUSTING PULL BOXES TO GRADE"/>
        <s v="Encasement  Pipe  16  inch  DIA, Type Steel"/>
        <s v="Encasement Pipe 24 in. Dia, Type B"/>
        <s v="ENCASEMENT   PIPE   16&quot;   DIA., TYPE  STEEL  PER  ASTM  A134,&#10;3/8&quot; MINIMUM THICKNESS"/>
        <s v="ENCASEMENT PIPE, 16&quot; DIA. STEEL, MIN. 3/8&quot; THICKNESS, ASTM A134"/>
        <s v="ENCASEMENT PIPE, 24&quot; DIA. STEEL, MIN. 3/8&quot; THICKNESS, ASTM A134"/>
        <s v="Encasement Pipe 18&quot; Dia., Type Steel 3/8&quot; Thick per ASTM A134"/>
        <s v="Encasement Pipe 36&quot; Dia., Type Steel 3/8&quot; Thick per ASTM A134"/>
        <s v="Encasement Pipe 24&quot; Dia., Tyype Steel"/>
        <s v="DROP MANHOLE W/PRE-CAST BASE, 4' DIA."/>
        <s v="STANDARD  PRE-CAST  MANHOLE W/PRE-CAST BASE, 4' DIA."/>
        <s v="MINOR MANHOLE HEIGHT ADJUSTMENT, 4' DIAMETER"/>
        <s v="MINOR MANHOLE HEIGHT ADJUSTMENT, 24&quot; DIA."/>
        <s v="MINOR MANHOLE HEIGHT ADJUSTMENT, 32&quot; DIAMETER"/>
        <s v="Minor Manhole Height Adjustment, 36&quot; Dia."/>
        <s v="Minor Manhole Height Adjustment&#10;5’ Dia."/>
        <s v="ABANDONMENT OF EXISTING MANHOLES"/>
        <s v="CONNECTION TO EXISTING MANHOLES"/>
        <s v="Connection to Existing Manhole with 12&quot; PVC"/>
        <s v="Connection to Existing Manhole with 6&quot; PVC"/>
        <s v="Drop Manhole with Pre-Cast Base, 48 in Dia."/>
        <s v="Extra Depth of Manhole, 48 in Dia."/>
        <s v="Drop Manhole w/Pre-Cast Base, 4 ft Dia."/>
        <s v="EXTRA DEPTH STANDARD PRE- CAST MANHOLE W/PRE-CAST BASE, 48&quot; DIA. WATERTIGHT"/>
        <s v="Extra Depth of Manhole, 4 ft Dia."/>
        <s v="EXTRA DEPTH STANDARD PRE- CAST MANHOLE W/PRE-CAST BASE, 48&quot; DIA."/>
        <s v="Extra Depth of Manhole, 5' Dia. (&gt;8')"/>
        <s v="Standard Pre-Cast Manhole w/Pre-cast CIP Base , 4' Dia. "/>
        <s v="Standard Pre-Cast Manhole w/Pre-cast Base, 4' Dia. "/>
        <s v="Standard Pre-Cast Manhole w/Pre- Cast Base, 4ft Dia."/>
        <s v="Standard Pre-Cast Manhole w/Pre-cast Base, 5' Dia. "/>
        <s v="Standard Pre-cast Manhole w/Precast&#10;Base, 5 foot Dia."/>
        <s v="Major Manhole Height Adjustment, 72-Inch Dia."/>
        <s v="Minor Manhole Height Adjustment, 24&quot; Dia. "/>
        <s v="Minor Manhole Height Adjustment, 36&quot; Dia. "/>
        <s v="Connection to Existing Manhole"/>
        <s v="Connection to Existing Wastewater Manhole"/>
        <s v="Drop Manhole with Pre-Cast Base, 5 ft. Dia."/>
        <s v="Extra Depth of Manhole, 6&quot; Dia."/>
        <s v="Extra Depth of Manhole, 5 ft Dia."/>
        <s v="STANDARD PRE-CAST MANHOLE W/PRE-CAST BASE, 48&quot; DIA."/>
        <s v="STANDARD PRE-CAST MANHOLE W/PRE-CAST BASE, 60&quot; DIA."/>
        <s v="Standard Pre-Cast Manhole with Cast-in-Place Base, 48 In Dia."/>
        <s v="Standard Pre-Cast Manhole with Cast-in-Place Base, 72 In Dia."/>
        <s v="Standard Pre-cast Manhole w/Precast Base, 48 in Dia."/>
        <s v="Standard Pre-Cast Manhole W/Pre-Cast Base, 4 ft. Dia."/>
        <s v="Structural Lining of Pre-Cast Manhole"/>
        <s v="Structural Lining of Wastewater Manhole, 72-Inch Dia."/>
        <s v="Headwalls, Type Flared End Section,&#10;24 In. Dia Pipe"/>
        <s v="Headwalls, Type Concrete, 18 In. Dia Pipe"/>
        <s v="Headwalls, Type Flared End Section,&#10;18 In. Dia Pipe"/>
        <s v="Inlet, Standard"/>
        <s v="Inlet, 24&quot; X 24&quot;"/>
        <s v="Inlet 48&quot; X 48&quot;"/>
        <s v="Trench Excavation Safety Protective&#10;Systems (all depths)"/>
        <s v="Trench Excavation, Safety Protective Systems, All Depths"/>
        <s v="Trench Excavation Safety Protective Systems (all depths)"/>
        <s v="Pipe, 6 In. Dia. AWWA C900 DR14 Type (all depths), including excavation and backfill"/>
        <s v="Pipe, 8 In. Dia. AWWA C900 DR14 Type (all depths), including excavation and backfill"/>
        <s v="PIPE, 12&quot; DIA. SDR-26 PVC (ALL DEPTHS), INCLUDING EXCAVATION AND BACKFILL"/>
        <s v="PIPE, 6&quot; DIA. PVC SDR-26 (ALL DEPTHS), INCLUDING EXCAVATION AND BACKFILL"/>
        <s v="PIPE, 8&quot; DIA. PVC SDR-26 (ALL DEPTHS), INCLUDING EXCAVATION AND BACKFILL"/>
        <s v="Connecting New Double Water Service to Existing Private Service (2 in. Dia. New Service to 2 in. Dia. Private Service)"/>
        <s v="Connecting New Single Water Service to Existing Private Service (2 in. Dia. New Service to 2 in. Dia. Private Service)"/>
        <s v="CONNECTING NEW LATERAL SERVICE TO EXISTING PRIVATE SERVICE (6&quot; DIA. NEW WW SERVICE) X (6&quot; DIA. PRIVATE SERVICE) INCLUDING TEE AND&#10;6&quot; CLEANOUT WITH CAST IRON CLEANOUT COVER WITHIN EASEMENT"/>
        <s v="Connecting New Double Wastewater Service to Existing Private Service (6 in. Dia. New Service to 6 in. Dia. Private Service)"/>
        <s v="PIPE, 6&quot; DIA. SDR-26 PVC WW SERVICE (ALL DEPTHS), INCLUDING    EXCAVATION AND BACKFILL"/>
        <s v="PIPE, 8&quot; DIA. SDR-26 PVC (ALL DEPTHS),  INCLUDING EXCAVATION AND BACKFILL"/>
        <s v="Wet Connection 12” Dia. X 12” Dia."/>
        <s v="Wet Connection 4” Dia. X 4” Dia."/>
        <s v="Wet Connection 8” Dia. X 8” Dia."/>
        <s v="Pipe, 12 in Dia. PVC, C-900 (all Depths), including Excavation and Backfill"/>
        <m/>
        <s v="PIPE, 8-INCH DIA., CLASS 350 DUCTILE IRON RECLAIMED WATER MAIN (ALL DEPTHS), INCLUDING EXCAVATION &amp; BACKFILL"/>
        <s v="Pipe, 12&quot; Dia. PVC, (All Depths), Including Excavation And Backfill"/>
        <s v="Pipe, 18&quot; Dia. PVC, (All Depths), Including Excavation And Backfill"/>
        <s v="PIPE, 24&quot; DIA. RCP (ALL DEPTHS), INCLUDING EXCAVATION AND BACKFILL"/>
        <s v="Pipe, 27-inch RCP Storm Drain, Class 4 (All Depths), Including Excavation &amp; Backfill"/>
        <s v="PIPE, 42&quot; DIA. RCP (ALL DEPTHS), INCLUDING EXCAVATION AND BACKFILL"/>
        <s v="PIPE, 54&quot; DIA. RCP (ALL DEPTHS), INCLUDING EXCAVATION AND BACKFILL"/>
        <s v="Pipe, 6&quot; Dia. PVC Sch 40 (all depths), including Excavation and Backfill"/>
        <s v="Pipe, 12-inch Dia. AWWA C-900 PVC (all depths) including Excavation and Backfill"/>
        <s v="Pipe, 12” dia., Class 350 Ductile Iron, (all depths) including&#10;Excavation and Backfill"/>
        <s v="Pipe, 12 Inch Dia. (all depths) including Excavation &amp; Backfill"/>
        <s v="Pipe, 16-inch Dia. Class 250 Ductlie Iron all depths), including Excavation and Backfill"/>
        <s v="Pipe, 12 In. Dia. DIP (all Depths), Including Excavation and Backfill"/>
        <s v="Pipe, 12 In. Dia. PVC C-900 (all Depths), Including Excavation and Backfill"/>
        <s v="Pipe, 16&quot; Dia. D.I. Class 250 (all depths), including Excavation and Backfill"/>
        <s v="Pipe, 2&quot; Dia. Copper (all depths), including Excavation and Backfill"/>
        <s v="Pipe, 2 inch Dia. HDPE (all depths), Including Excavation and Backfill"/>
        <s v="Pipe, 4” dia., Class 350 Ductile Iron, (all depths) including&#10;Excavation and Backfill"/>
        <s v="Pipe, 6” dia., Class 350 Ductile Iron, (all depths) including&#10;Excavation and Backfill"/>
        <s v="Pipe, 6&quot; Dia. PVC, C900 (all depths), including Excavation and Backfill"/>
        <s v="Pipe, 6 inch Dia. DIP (all depths), Including Excavation and Backfill"/>
        <s v="Pipe, 6 inch Dia. PVC (all depths), Including Excavation and Backfill"/>
        <s v="Pipe, 8” dia., Class 350 Ductile Iron, (all depths) including&#10;Excavation and Backfill"/>
        <s v="Pipe, 8 inch Dia. DIP (all depths), Including Excavation and Backfill"/>
        <s v="Pipe, 8 inch Dia. PVC C-900 (all depths), Including Excavation and Backfill"/>
        <s v="Pipe, 16-inch Dia. Class C-900 PVC (all depths), including Excavation and Backfill"/>
        <s v="Pipe, 24-Inch Dia. Class 250 Ductile Iron (all depths), including Excavation and Backfill"/>
        <s v="Pipe, 6-inch Dia. Class 350 Ductile Iron (all depths), including Excavation and Backfill"/>
        <s v="Factory Restrained Joint Pipe, 6&quot; Dia., Class Ductile Iron, (all depths) including Excavation and Backfill"/>
        <s v="Pipe, 12 in Dia. SDR26 PVC (All Depths), including Excavation and Backfill"/>
        <s v="Factory Restrained Joint Pipe, 12 in. Dia, Class 350 Ductile Iron, (All Depths) including Excavation and Backfill"/>
        <s v="Factory Restrained Joint Pipe, 16&quot; Dia., Class Ductile Iron, (all depths) including Excavation and Backfill"/>
        <s v="Factory Restrained Joint Pipe, 8 in. Dia, Class 350 Ductile Iron, (All Depths) including Excavation and Backfill"/>
        <s v="Pipe, 12-inch Dia. Class 350 Ductile Iron (all depths) including Excavation and Backfill"/>
        <s v="Pipe, 18-inch Dia. SDR-26 PVC (all depths), including Excavation and Backfill"/>
        <s v="Pipe, 24-Inch Dia. ASTM F679 PS115 PVC (all depths), including Excavation and Backfill"/>
        <s v="Pipe, ASTM D3034 SDR-26 PVC 12 Inch  Dia.  (all  depths),  including excavation and backfill"/>
        <s v="Pipe, 15 in Dia SDR26 PVC (All Depths), including Excavation and Backfill"/>
        <s v="Pipe, 6 in Dia. PVC SDR26 (all depths), including Excavation and Backfill."/>
        <s v="Pipe, 6 In DIA. PVC (All Depths), Including Excavation and Backfill"/>
        <s v="Pipe, 8 in Dia. PVC SDR26 (all depths), including Excavation and Backfill."/>
        <s v="Pipe, 8 In DIA. PVC SDR 26 (All Depths), Including excavation and backfill"/>
        <s v="Connecting New Single 2-inch Service to Existing Private Service (2-Inch Dia. New Service to 1-Inch Dia. Private Service)"/>
        <s v="Connecting New 6&quot; Service to Existing Private Service (6&quot; Dia. New Service to 6&quot; Dia Private Service)"/>
        <s v="Connecting New 8&quot; Service to Existing Private Service (8&quot; Dia. New Service to 8&quot; Dia Private Service)"/>
        <s v="Concrete Trench Cap, 6 Ft. Width"/>
        <s v="Cement Stabilized backfill, 8&quot; Dia. Pipe."/>
        <s v="2&quot; Jumper Hose (for Water Line)"/>
        <s v="WET CONNECTIONS, 8-INCH DIA. x 8-INCH DIA."/>
        <s v="Wet Connections, 12 Dia. X 12 Dia."/>
        <s v="Wet Connections, 12 in. Dia. X 12 in. Dia"/>
        <s v="Wet Connections, 12 in. Dia. X 8 in. Dia"/>
        <s v="Wet Connection 42&quot; Dia. X 24&quot; Dia"/>
        <s v="Wet Connections, 12 Dia. X 8 Dia."/>
        <s v="Wet Connections, 8 Dia. X 8 Dia."/>
        <s v="Ductile Iron Fittings"/>
        <s v="Fire Hydrants (See Standard No. 511S-17)"/>
        <s v="Valves, Gate Type, 6 in Dia."/>
        <s v="Valves, Gate Type, 8 in Dia."/>
        <s v="Valves, Gate Type, 12 in Dia."/>
        <s v="Valves, Gate Type, 16 in Dia."/>
        <s v="Valves, Gate Type, 4 in Dia."/>
        <s v="Valves, Resilient Seated Gate, 24 inch Diameter"/>
        <s v="Valves, Resilient Seated Gate, 16 inch Diameter"/>
        <s v="Pressure Reducing Valve Assemblies"/>
        <s v="6 inich Drain Valve Assemblies (See Standard No. 511S-9A)"/>
        <s v="Manual Air Release Assemblies, 2” Dia."/>
        <s v="AUTOMATIC COMBINATION AIR/VACUUM RELEASE VALVE ASSEMBLY, 2-INCH DIAMETER"/>
        <s v="Automatic Combination Air/Vacuum Release Valve Assembly, 1&quot;' Diameter"/>
        <s v="Additional Bury Depth"/>
        <s v="Fire Hydrant Barrel Extensions"/>
        <s v="Precast Concrete Box Culverts (4 FT. x 2 FT.)"/>
        <s v="Cast in Place Concrete Box Culverts"/>
        <s v="Dry Rock Riprap"/>
        <s v="Mortared Rock RipRap"/>
        <s v="BERMUDA BLOCK SODDING"/>
        <s v="ST. AUGUSTINE BLOCK SODDING"/>
        <s v="GRASS SODDING"/>
        <s v="Non-Native Seeding for Erosion Control Method, Hydraulic Planting"/>
        <s v="NATIVE SEEDING FOR EROSION CONTROL, HYDRAULIC PLANTING"/>
        <s v="Native Seeding for Erosion Control Method, Broadcast Seeding"/>
        <s v="Mulch"/>
        <s v="Soil Retention Blanket Class I; Type A"/>
        <s v="Soil Retention Blanket- Class 1 Type C"/>
        <s v="Soil Retention Blanket Class 2, Type F"/>
        <s v="Soil Retention Blanket Class 2; Type G"/>
        <s v="Soil Retention Blanket Class 2; Type H"/>
        <s v="PLANTING, SHRUB SIZE 1 GALLON"/>
        <s v="Planting Type Monterey Oak, Size In Inches 4 min."/>
        <s v="Planting Type Cedar Elm, Size In Inches 4 min."/>
        <s v="Planting Type Pecan, Size In Inches 4 min."/>
        <s v="Planting Type Sycamore, Size In Inches 4 min."/>
        <s v="Planting Type Plug, 2&quot;"/>
        <s v="Planting Type #1 (1-gallon) Container"/>
        <s v="Planting Type Tree, 1.5&quot; Caliper"/>
        <s v="Planting Type Tree, 2&quot; Caliper"/>
        <s v="Planting Type Tree, 3&quot; Caliper"/>
        <s v="Topsoil and Seedbed Preparation"/>
        <s v="NATIVE SEEDING"/>
        <s v="Native Seeding (Revegetation)"/>
        <s v="Rooted Plants"/>
        <s v="WATERING"/>
        <s v="Management Practices"/>
        <s v="PROECTIVE FENCING TYPE A CHAIN LINK FENCE (TYPICAL APPLICATION-HIGH DAMAGE POTENTIAL)"/>
        <s v="Protective Fencing Type B Wood&#10;Fence"/>
        <s v="PROTECTIVE FENCING TYPE C OTHER MATERIALS (LIMITED APPLICATION - MINIMAL DAMAGE POTENTIAL)"/>
        <s v="TREE TRUNK PROTECTION (WOOD PLANKING)"/>
        <s v="REMOVAL OF EXISTING TREES"/>
        <s v="FILTER FABRIC"/>
        <s v="SEDIMENT CONTAINMENT DIKES WITH FILTER FABRIC"/>
        <s v="STORM INLET SEDIMENT TRAP"/>
        <s v="ROCK BERM"/>
        <s v="MORTARED ROCK WALL"/>
        <s v="STABILIZED CONSTRUCTION ENTRANCE"/>
        <s v="SILT FENCE EROSION CONTROL"/>
        <s v="MULCH SOCK"/>
        <s v="Temporary Void Protection (Plywood Planking)"/>
        <s v="Controlled Low Strength Material for Mitigation"/>
        <s v="3 to 5 Inch Rock for Void Mitigation"/>
        <s v="Low Slump Concrete"/>
        <s v="Downtime Associated with Observation of Void and/or&#10;Flowing Water"/>
        <s v="Biofiltration Media"/>
        <s v="Compacted Surface Soil: Tilling"/>
        <s v="Compacted Surface Soil: Root Zone -&#10;Vertical Mulching"/>
        <s v="TOTAL MOBLIZATION PAYMENT"/>
        <s v="Chain Link Pedestrian Single Swing Gate, 6 Foot. x 8 Foot."/>
        <s v="Security Fence, 8 Foot High, Type Wrought Iron"/>
        <s v="Chain Link Fence, 6 Foot High"/>
        <s v="CHAIN LINK VEHICULAR DOUBLE SWING GATE, 6 FOOT X 6 FOOT"/>
        <s v="Wire Fence"/>
        <s v="Temporary Fence, 6 Foot High, Chain Link Type"/>
        <s v="REMOVING AND RELOCATING EXISTING 6 FT. CHAIN LINK FENCE"/>
        <s v="REMOVING AND RELOCATING EXISTING 6  FT.  WOODEN FENCE"/>
        <s v="Removing and Relocating Existing 4 Ft. Wire Fence"/>
        <s v="Removing &amp; Relocating Existing 8 Ft. x 20 Ft. Metal Gate"/>
        <s v="Removing and Relocating Existing 4 Ft. X 12 ft. Metal Gate"/>
        <s v="Metal Beam Guard Railing, Terminal Anchor Sections"/>
        <s v="C.I.P. PROJECT SIGNS"/>
        <s v="Bond Project Sign"/>
        <s v="CIP PROJECT SIGN"/>
        <s v="BARRICADES, SIGNS, &amp; TRAFFIC HANDLING"/>
        <s v="SAFETY FENCE"/>
        <s v="TRAFFIC SIGNS"/>
        <s v="TYPE I BICYCLE LANE MARKINGS, 4 INCHES IN WIDTH, DOUBLE, WHITE IN COLOR"/>
        <s v="TYPE I BICYCLE LANE MARKINGS, 4 INCHES IN WIDTH, DOUBLE, YELLOW IN COLOR"/>
        <s v="TYPE 1 BICYCLE LANE MARKINGS, 6&quot; IN WIDTH, BROKEN, WHITE IN COLOR"/>
        <s v="TYPE I BICYCLE LANE MARKINGS, 6 INCH WIDTH, SOLID, WHITE IN COLOR"/>
        <s v="TYPE I BICYCLE LANE PREFERENTIAL (DIRECTIONAL ARROW) , SYMBOLS, WHITE IN COLOR"/>
        <s v="TYPE I BICYCLE LANE PREFERENTIAL (BIKE RIDER) SYPMBOLS, WHITE IN COLOR "/>
        <s v="TYPE I BICYCLE LANE LETTERS, WHITE IN COLOR"/>
        <s v="Reflectorized Type II Paint Bicycle Lane Preferential &#10;(directional arrow) Symbols, white in color  "/>
        <s v="Reflectorized Type II Paint Bicycle Lane (bike rider) Symbols, white in color"/>
        <s v="Remove Existing Traffic Sign Assembly"/>
        <s v="Traffic Signal Controller Foundation"/>
        <s v="36” diameter Traffic Signal Drilled Shaft Foundations 10’ Depth."/>
        <s v="30&quot; Diameter Traffic Signal Drilled Shaft Foundations 8' Depth (Smart Cell Foundation Standard)"/>
        <s v="36&quot; Diameter Traffic Signal Drilled Shaft Foundations 10' Depth (Smart Cell Foundation Standard)"/>
        <s v="42&quot; Diameter Traffic Signal Drilled Shaft Foundations 12' Depth (Smart Cell Foundation Standard)"/>
        <s v="48&quot; Diameter Traffic Signal Drilled Shaft Foundations 14' Depth (Smart Cell Foundation Standard)"/>
        <s v="Vehicular Signal Installation, 3 Section, Complete in Place"/>
        <s v="Vehicular Signal Installation, 4 Section, Complete in Place"/>
        <s v="Traffic Signal Pull Box, Type A"/>
        <s v="Traffic Signal Pull Box, Type B"/>
        <s v="Traffic Signal Pull Box, Type C"/>
        <s v="Installing Traffic Signal Conduit With Conduit 1 Inch In Diameter"/>
        <s v="Installing Traffic Signal Conduit with Conduit 2 inch in diameter"/>
        <s v="Installing Traffic Signal Conduit with Conduit 3 inch in diameter"/>
        <s v="Installing Traffic Signal Conduit with Conduit 4 inch in diameter"/>
        <s v="Traffic Signal Risers, 1 Inch In Diameter"/>
        <s v="Traffic Signal Risers, 2 Inch In Diameter"/>
        <s v="Traffic Signal Risers, 3 Inch In Diameter"/>
        <s v="Traffic Signal Risers, 4 Inch In Diameter"/>
        <s v="TRAFFIC SIGNAL LOOP DETECTOR"/>
        <s v="Pedestrian Signal Installation: Complete in Place"/>
        <s v="15-Foot Mast Arm"/>
        <s v="18-Foot Mast Arm"/>
        <s v="20-Foot Mast Arm"/>
        <s v="25-Foot Mast Arm"/>
        <s v="30-foot Mast Arm"/>
        <s v="35-foot Mast Arm"/>
        <s v="40-foot Mast Arm"/>
        <s v="45-Foot Mast Arm"/>
        <s v="50-Foot Mast Arm"/>
        <s v="55-Foot Mast Arm"/>
        <s v="60-Foot Mast Arm"/>
        <s v="Type 1 Mast Arm Pole"/>
        <s v="Type 2 Mast Arm Pole"/>
        <s v="Type 3 Mast Arm Pole"/>
        <s v="Type 1 Single Davit Extension"/>
        <s v="Type 2 Single Davit Extension"/>
        <s v="Type O Strain Pole"/>
        <s v="Type 1 Twin Davit Extension"/>
        <s v="Type 2 Twin Davit Extension"/>
        <s v="Traffic Signal Removal"/>
        <s v="Class 1 Trenching For Traffic Signal Conduit"/>
        <s v="Class 2 Trenching For Traffic Signal Conduit"/>
        <s v="Class 3 Trenching For Traffic Signal Conduit"/>
        <s v="Pavement Marking Paint, 12 In."/>
        <s v="Pavement Marking Paint, 24 In."/>
        <s v="Pavement Marking Paint, 4 In."/>
        <s v="Pavement Marking Paint, 6 In."/>
        <s v="Pavement Marking Paint, 8 In."/>
        <s v="PAVEMENT MARKINGS PAINT, 4 In."/>
        <s v="PAVEMENT MARKING PAINT (RELECTORIZED), 4 IN."/>
        <s v="Pavement Marking Paint (Reflectorized)"/>
        <s v="REFLECTORIZED PAVEMENT MARKERS (TYPE 1-A)"/>
        <s v="Reflectorized Pavement Markers (Type I-C)"/>
        <s v="Reflectorized Pavement Markers (Type II-A-A)"/>
        <s v="Reflectorized Pavement Markers (Type II-B-B)"/>
        <s v="Reflectorized Pave Markers (Type II-C-R)"/>
        <s v="Work Zone Pavement Markings (Removable), 4 inches in width, Yellow in color "/>
        <s v="Work Zone Pavement Markings (Removable), 4 inches in width, White in color "/>
        <s v="Work Zone Pavement Markings (Removable), 24 inches in width, White in color "/>
        <s v="Work Zone Pavement Markings (Removable), 6 inches in width, Black in color"/>
        <s v="Work Zone Pavement Marking (Removable), Symbols "/>
        <s v="REFLECTORIZED TYPE I THERMOPLASTIC PAVEMENT MARKINGS, 24&quot; WIDTH, 90 MILS THICKNESS, SOLID WHITE"/>
        <s v="REFLECTORIZED TYPE I THERMOPLASTIC PAVEMENT MARKINGS, 12&quot; WIDTH, 90 MILS THICKNESS, SOLID YELLOW"/>
        <s v="REFLECTORIZED TYPE I THERMOPLASTIC PAVEMENT MARKINGS, 4&quot; WIDTH, 90 MILS THICKNESS, BROKEN WHITE"/>
        <s v="REFLECTORIZED TYPE I THERMOPLASTIC PAVEMENT MARKINGS, 4&quot; WIDTH, 90 MILS THICKNESS, SOLID WHITE"/>
        <s v="REFLECTORIZED TYPE I THERMOPLASTIC PAVEMENT MARKINGS, 4&quot; WIDTH, 90 MILS THICKNESS, SOLID YELLOW"/>
        <s v="REFLECTORIZED TYPE I THERMOPLASTIC PAVEMENT MARKINGS, 8&quot; WIDTH, 90 MILS THICKNESS, SOLID WHITE"/>
        <s v="Reflectorized Type I Thermoplastic Pavement Marking, 12 inches in width, 100 mil in thickness, solid white in color"/>
        <s v="REFLECTORIZED TYPE I THERMOPLASTIC PAVEMENT MARKINGS, 12 INCHES IN WIDTH, 100 MILS IN THICKNESS, SOLID, WHITE IN COLOR "/>
        <s v="RELECTORIZED TYPE 1 THERMOPLASTIC PAVEMENT MARKINGS, 8&quot; IN WIDTH, 100 MILS IN THICKNESS, SOLID WHITE IN COLOR"/>
        <s v="REFLECTORIZED TYPE I THERMOPLASTIC PAVEMENT MARKINGS, 12 INCH IN WIDTH, 100 MILS IN THICKNESS, SOLID, WHITE IN COLOR"/>
        <s v="REFLECTORIZED TYPE 1 THERMOPLASTIC PAVEMENT MARKINGS, 12 INCHES IN WIDTH, 100 MILS IN THICKNESS, SOLID WHITE IN COLOR"/>
        <s v="REFLECTORIZED TYPE I THERMOPLASTIC PAVEMENTS MARKINGS 12 INCHES IN WIDTH, 100 MILS IN THICKNESS SOLID YELLOW IN COLOR"/>
        <s v="Reflectorized Type I Thermoplastic Pavement Markings, 12” in width, 100 MILS in thickness, white in color."/>
        <s v="Reflectorized Type 1 Thermopastic Pavement Markings 24  inches in width, 90 mils in thickness White in color"/>
        <s v="Reflectorized Type I Thermoplastic Pavement Markings 24 inches in width, 90 mils in thickness, Solid White in Color"/>
        <s v="REFLECTORIZED TYPE 1 THERMOPLASTIC PAVEMENT MARKINGS, 24&quot; IN WIDTH, 100 MILS IN THICNESS, SOLID, WHITE IN COLOR"/>
        <s v="REFLECTORIZED TYPE I THERMOPLASTIC PAVEMENT MARKINGS, 24 INCH IN WIDTH, 100 MILS IN THICKNESS, SOLID, WHITE IN COLOR"/>
        <s v="Reflectorized Type I Thermoplastic Pavement Marking, 24 inches in width, 100 mils in thickness, solid white in&#10;color"/>
        <s v="REFLECTORIZED TYPE I THERMOPLASTIC PAVEMENTS MARKINGS 24 INCHES IN WIDTH, 100 MILS IN THICKNESS SOLID WHITE IN COLOR"/>
        <s v="Reflectorized Type 1 Thermoplastic Pavement Markings, 24 in. in Width, 90 mils in Thickness, White in Color"/>
        <s v="Reflectorized Type I Thermoplastic Pavement Markings, 24” in width, 100 MILS in thickness, white in color. "/>
        <s v="Reflectorized Type I Thermoplastic Pavement Markings 4 inches in width, 90 mils in thickness White in color"/>
        <s v="Reflectorized Type I Thermoplastic Pavement Markings 4 inches in width, 90 mils in thickness Yellow in color"/>
        <s v="Reflectorized Type I Thermoplastic Pavement Marking, 4 inches Wide, 100 mils in thickness, Broken White in color"/>
        <s v="REFLECTORIZED TYPE 1 THERMOPLASTIC PAVEMENT MARKINGS, 4 INCHES IN WIDTH 100 MILS IN THICKNESS, BROKEN, WHITE IN COLOR"/>
        <s v="REFLECTORIZED TYPE I THERMOPLASTIC PAVEMENT MARKINGS, 4 INCH IN WIDTH, 100 MILS IN THICKNESS, BROKEN, WHITE IN COLOR"/>
        <s v="REFLECTORIZED TYPE I THERMOPLASTIC PAVEMENT MARKINGS, 4 INCHES  IN WIDTH, 100 MILS IN THICKNESS, BROKEN, WHITE IN COLOR"/>
        <s v="REFLECTORIZED TYPE 1 THERMOPLASTIC PAVEMENT MARKINGS, 4 INCHES IN WIDTH 100 MILS IN THICKNESS, BROKEN, YELLOW IN COLOR"/>
        <s v="REFLECTORIZED TYPE I THERMOPLASTIC PAVEMENT MARKINGS, 4 INCH IN WIDTH, 100 MILS IN THICKNESS, BROKEN, YELLOW IN COLOR"/>
        <s v="REFLECTORIZED TYPE I THERMOPLASTIC PAVEMENT MARKINGS, 4 INCHES IN WIDTH, 100 MILS IN THICKNESS, BROKEN, YELLOW IN COLOR"/>
        <s v=" REFLECTORIZED TYPE I THERMOPLASTIC PAVEMENT MARKINGS, 4 INCHES IN WIDTH, 100 MILS IN THICKNESS, SOLID, WHITE IN COLOR "/>
        <s v="REFLECTORIZED TYPE 1 THERMOPLASTIC PAVEMENT MARKINGS, 4 INCHES IN WIDTH 100 MILS IN THICKNESS, SOLID, WHITE IN COLOR"/>
        <s v="REFLECTORIZED TYPE I THERMOPLASTIC PAVEMENT MARKINGS, 4 INCH IN WIDTH, 100 MILS IN THICKNESS, SOLID, WHITE IN COLOR"/>
        <s v="REFLECTORIZED TYPE I THERMOPLASTIC PAVEMENT MARKINGS, 4 INCHES IN WIDTH, 100 MILS IN THICKNESS, SOLID, WHITE IN COLOR"/>
        <s v="REFLECTORIZED TYPE I THERMOPLASTIC PAVEMENT MARKINGS, 4 INCHES IN WIDTH, 100 MILS IN THICKNESS, SOLID, YELLOW IN COLOR "/>
        <s v="Reflectorized Type 1 Thermoplastic Pavement Markings, 4 in. in Width, 90 mils in Thickness, Yellow in Color"/>
        <s v="Reflectorized Type 1 Thermoplastic Pavement Markings, 4 in. in Width, 90 mils in Thickness, White in Color (Broken)"/>
        <s v="REFLECTORIZED TYPE I THERMOPLASTIC PAVEMENT MARKINGS, 4 INCHES IN WIDTH, 100 MIL THICKNESS, YELLOW IN COLOR"/>
        <s v="Reflectorized Type I Thermoplastic Pavement Markings 6 inches in width, 90 mils in thickness White in color"/>
        <s v="Reflectorized Type I Thermoplastic Pavement Markings 6 inches in width, 90 mils in thickness Yellow in color"/>
        <s v="Reflectorized Type I Thermoplastic Pavement Markings, 6” in width, 100 MILS in thickness, white in color. "/>
        <s v="Reflectorized Type 1 Thermopastic Pavement Markings 8 inches in width, 90 mils in thickness White in color"/>
        <s v="Reflectorized Type 1 Thermopastic Pavement Markings 8 inches in width, 90 mils in thickness Yellow in color"/>
        <s v="REFLECTORIZED TYPE I THERMOPLASITC PAVEMENT MARKINGS, 8&quot; IN WIDTH, 100 MILS IN THICKNESS, SOLID, WHITE IN COLOR"/>
        <s v="REFLECTORIZED TYPE I THERMOPLASTIC PAVEMENT MARKINGS, 8 INCHES IN WIDTH, 100 MILS IN THICKNESS, SOLID, YELLOW IN COLOR"/>
        <s v="Reflectorized Type 1 Thermoplastic Pavement Markings, 8 in. in Width, 90 mils in Thickness, White in Color"/>
        <s v="Thermoplastic Pavement Markings, 12 Inches in Width, 100 Mil Thickness, White"/>
        <s v="Reflectorized Type I Thermoplastic Pavement Markings 24 inches in width, 90 mils in thickness White in color "/>
        <s v="Thermoplastic Pavement Markings, 24 Inches in Width, 100 Mil Thickness, White"/>
        <s v="Reflectorized Type I Thermoplastic Pavement Markings, 24” in width, 100 MILS in thickness, white in color."/>
        <s v="Reflectorized Type I Thermoplastic Pavement Markings 4 inches in width, 90 mils in thickness White in color "/>
        <s v="Reflectorized Type I Thermoplastic Pavement Markings 4 inches in width, 90 mils in thickness Yellow in color "/>
        <s v="Thermoplastic Pavement Markings, 4 Inches in Width, 100 Mil Thickness, White"/>
        <s v="Reflectorized Type I Thermoplastic Pavement Markings, 4” in width, 100 MILS in thickness, white in color."/>
        <s v="Thermoplastic Pavement Markings, 4 Inches in Width, 100 Mil Thickness, Yellow"/>
        <s v="Reflectorized Type I Thermoplastic Pavement Markings, 4” in width, 100 MILS in thickness, yellow in color."/>
        <s v="Reflectorized Type I Thermoplastic Pavement Markings 6 inches in width, 90 mils in thickness White in color "/>
        <s v="Reflectorized Type I Thermoplastic Pavement Markings, 6” in width, 100 MILS in thickness, white in color."/>
        <s v="Thermoplastic Pavement Markings, 8 Inches in Width, 100 Mil Thickness, White"/>
        <s v="REFLECTORIZED TYPE I THERMOPLASTIC PAVEMENT MARKINGS, WORD, &quot;ONLY&quot;, 6&quot; TO 10&quot; IN  100 MILS IN THICKNESS, WHITE IN COLOR"/>
        <s v="REFLECTORIZED TYPE I THERMOPLASTIC PAVEMENT MARKINGS, WORD, &quot;ONLY&quot; 8 INCH TO 10&quot; IN WIDTH, 100 MILS IN THICKNESS, SOLID, WHITE"/>
        <s v="Reflectorized Type 1 Thermopastic Pavement Markings (Symbols) 60  inches in width, 90 mils in thickness White in color"/>
        <s v=" REFLECTORIZED TYPE I THERMOPLASTIC PAVEMENT MARKINGS, 6 – 10 INCHES IN WIDTH, 100 MILS IN THICKNESS, WORD &quot;ONLY&quot;, WHITE IN COLOR "/>
        <s v="Reflectorized Type I Thermoplastic Pavement Marking 6”-10” wide, 100 MILS in thickness, white in color, Word “ONLY” "/>
        <s v="Reflectorized Type I Thermoplastic Pavement Markings Words 4 inches in width, 90 mils in thickness,  White in Color"/>
        <s v="Reflectorized Type I Thermoplastic Pavement Marking Yield Triangles, 18” x 12”, 100 MILS in thickness, white in color, Shapes "/>
        <s v="Reflectorized Type I Thermoplastic Pavement Markings Shapes, 36 inches Base, 60 inches height,  90 mils in Thickness, Green in Color"/>
        <s v="Reflectorized Type I Thermoplastic Pavement Marking Yield Triangles, 18” x 12”, 100 MILS in thickness, white in color, Shapes"/>
        <s v="Reflectorized Type I Thermoplastic Pavement Marking Triangles, 36” x 60”, 100 MILS in thickness, white in color"/>
        <s v="REFLECTORIZED TYPE I THERMOPLASTIC PAVEMENT MARKINGS, 100 MILS IN THICKNESS, WHITE IN COLOR"/>
        <s v="Reflectorized Type 1 Thermopastic Pavement Markings (Words) 60  inches in width, 90 mils in thickness White in color"/>
        <s v="Reflectorized Type I Thermoplastic Pavement&#10;Markings Symbols, 6 to 10 inches in width, _100_ mils in&#10;thickness, White in color"/>
        <s v="Reflectorized Type I Thermoplastic Pavement Markings Arrows, 12” to 24” in width, 100 MILS in thickness, white in color, Symbols "/>
        <s v="REFLECTORIZED TYPE I THERMOPLASTIC PAVEMENT MARKINGS, SPEED HUMP MARKING, 100 MILS IN THICKNESS, WHITE IN COLOR"/>
        <s v="REFLECTORIZED TYPE I THERMOPLASTIC PAVEMENT MARKINGS, TURN LANE SYMPOLS, 6&quot; TO 10&quot; IN WIDTH 100 MILS IN THICKNESS, WHITE IN COLOR"/>
        <s v="REFLECTORIZED TYPE I THERMOPLASTIC PAVEMENT MARKINGS, TURN LANE SYMBOLS, 6 TO 10 INCH IN WIDTH, 100 MILS IN THICKNESS, WHITE IN COLOR"/>
        <s v=" REFLECTORIZED TYPE I THERMOPLASTIC PAVEMENT MARKINGS, 6 – 10 INCHES IN WIDTH, 100 MILS IN THICKNESS, SYMBOLS WHITE IN COLOR  "/>
        <s v="Reflectorized Type 1 Thermoplastic Pavement Symbols (pavement bicycle), 90 mils in Thickness, white in Color"/>
        <s v="Reflectorized Type 1 Thermoplastic Pavement Symbols (SUP bicycle), 90 mils in Thickness, White in Color on Black Background"/>
        <s v="Reflectorized Type 1 Thermoplastic Pavement Symbols (pedestrian), 90 mils in Thickness, White in Color on Black Background"/>
        <s v="Reflectorized Type I Thermoplastic Pavement Markings Symbols, 36 inches in Width,  90 mils in Thickness, White in Color"/>
        <s v="Reflectorized Type 1 Thermoplastic Pavement Symbols (yield), 90 mils in Thickness, white in Color"/>
        <s v="Reflectorized Type I Thermoplastic Pavement Markings Arrows, 12” to 24” in width, 100 MILS in thickness, white in color, Symbols"/>
        <s v="Thermoplastic Pavement Markings, Arrow, 100 Mil Thickness, White in Color"/>
        <s v="Reflectorized Type I Thermoplastic Pavement Markings (Symbols) 60 inches in width, 90 mils in thickness White in color "/>
        <s v="Reflectorized Type II Paint Pavement Marking, 10 inches in width, Solid White"/>
        <s v="Reflectorized Type II Paint Pavement Marking, 12 inches in width, Solid White"/>
        <s v="Reflectorized Type II Paint Pavement Marking, 20 inches in width, Solid White"/>
        <s v="Reflectorized Type II Paint Pavement Marking, 4 inches in width, Solid Yellow"/>
        <s v="Reflectorized Type II Paint Pavement Marking, 4 inches in width, Broken White"/>
        <s v="Reflectorized Type II Paint Pavement Marking, 4 inches in width, Broken Yellow"/>
        <s v="Reflectorized Type II Paint Pavement Marking, 4 inches in width, Double Yellow"/>
        <s v="Reflectorized Type II Paint Pavement Marking, 8 inches in width, Solid White"/>
        <s v="Reflectorized Type II Paint Pavement Markings, 24” in width, 20 MILS in thickness, black in color. "/>
        <s v="Reflectorized Type II Paint Pavement Markings, 24” in width, 20 MILS in thickness, yellow in color."/>
        <s v="Reflectorized Type II Paint Pavement Markings 4 inches in width, 100 mils in Thickness, Broken Yellow in Color"/>
        <s v="REFLECTORIZED TYPE II PAINT PAVEMENT MARKINGS, 4 INCHES IN WIDTH, WHITE IN COLOR"/>
        <s v="REFLECTORIZED TYPE II PAINT PAVEMENT MARKINGS, 4 INCHES IN WIDTH, YELLOW IN COLOR"/>
        <s v="Reflectorized Type II Paint Pavement Markings, 6” in width, 20 MILS in thickness, white in color. "/>
        <s v="Reflectorized Type II Paint Pavement Markings, 8” in width, 20 MILS in thickness, black in color. "/>
        <s v="Reflectorized Type II Plastic Pavement Markings 8 inches in width, 100 mils in Thickness, Broken White in Color"/>
        <s v="Reflectorized Type II Paint Pavement Markings, 8 Inches in Width,100 Mil Thickness, White in Color"/>
        <s v="REFLECTORIZED TYPE II PAINT PAVEMENT MARKINGS, 8 INCHES IN WIDTH, WHITE IN COLOR"/>
        <s v="Reflectorized Type II Paint Pavement Markings, 8” in width, 20 MILS in thickness, yellow in color. "/>
        <s v="Pavement Markings, 12 Inches in Width, White in Color"/>
        <s v="Reflectorized Type II Paint Pavement Markings 18 inches in width, white in color"/>
        <s v="Reflectorized Type II Paint Pavement Markings, 24” in width, 20 MILS in thickness, black in color."/>
        <s v="Pavement Markings, 24 Inches in Width, White in Color"/>
        <s v="Pavement Markings, 4 Inches in Width, White in Color"/>
        <s v="Reflectorized Type II Paint Pavement Markings, 4” in width, 20 MILS in thickness, white in color."/>
        <s v="Reflectorized Type II Paint Pavement Markings 4 inches in width, white in color"/>
        <s v="Pavement Markings, 4 Inches in Width, Yellow in Color"/>
        <s v="Reflectorized Type II Paint Pavement Markings, 4” in width, 20 MILS in thickness, yellow in color."/>
        <s v="Reflectorized Type II Paint Pavement Markings 4 inches in width, yellow in color"/>
        <s v="Reflectorized Type II Paint Pavement Markings, 6” in width, 20 MILS in thickness, white in color."/>
        <s v="Reflectorized Type II Paint Pavement Markings, 8” in width, 20 MILS in thickness, black in color."/>
        <s v="Pavement Markings, 8 Inches in Width, White in Color"/>
        <s v="Reflectorized Type II Paint Pavement Markings, 8” in width, 20 MILS in thickness, white in color."/>
        <s v="Reflectorized Type II Paint Pavement Markings, 8” in width, 20 MILS in thickness, yellow in color."/>
        <s v="Reflectorized Type II Paint Pavement Marking, White Symbol (Arrow)"/>
        <s v="Reflectorized Type II Paint Pavement Markings, Yield Triangles, 18” X 12”, 20 MILS in thickness, white in color."/>
        <s v="Pavement Markings, Arrow,  White in Color"/>
        <s v="Class B, Raised Pavement Markers Type II-A (Amber) "/>
        <s v="Class B, Raised Pavement Markers Type II-B (Blue) "/>
        <s v="Class B, Raised Pavement Markers Type II-B (C-R)"/>
        <s v="Raised Pavement Markers, Class B, Type II-C-R"/>
        <s v="CLASS E, RAISED PAVEMENT MARKINGS, TYPE II"/>
        <s v="Eliminating Existing Pavement Markings: 12 inches in width"/>
        <s v="Eliminating Existing Pavement Markings: 24 inches in width"/>
        <s v="Eliminating Existing Pavement Markings: 4 inches in width"/>
        <s v="Eliminating Existing Pavement Markings: 6 inches in width"/>
        <s v="Eliminating Existing Pavement Markings: 8 inches in width"/>
        <s v="Eliminating Existing Work Zone Pavement Markings: 4 in. in Width"/>
        <s v="Eliminating Existing Reflectorized Thermoplastic Words 6”-10” in width. "/>
        <s v="Eliminating Existing Reflectorized Thermoplastic Symbols 6”-10” in width. "/>
        <s v="Pavement Surface Preparation for Existing, 12” Width"/>
        <s v="Pavement Surface Preparation for Existing, 24” Width"/>
        <s v="Pavement Surface Preparation for Existing, 4” Width"/>
        <s v="Pavement Surface Preparation for Existing, 6” Width"/>
        <s v="Pavement Surface Preparation for Arrow"/>
      </sharedItems>
    </cacheField>
    <cacheField name="UNIT PRICE">
      <sharedItems containsMixedTypes="1" containsNumber="1"/>
    </cacheField>
    <cacheField name="AMOUNT">
      <sharedItems containsSemiMixedTypes="0" containsString="0" containsMixedTypes="0" containsNumber="1"/>
    </cacheField>
    <cacheField name="SOLC#">
      <sharedItems containsMixedTypes="0"/>
    </cacheField>
    <cacheField name="PROJ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:C923" firstHeaderRow="0" firstDataRow="1" firstDataCol="1"/>
  <pivotFields count="8">
    <pivotField axis="axisRow" showAll="0">
      <items count="3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7"/>
        <item x="20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t="default"/>
      </items>
    </pivotField>
    <pivotField showAll="0"/>
    <pivotField showAll="0"/>
    <pivotField axis="axisRow" dataField="1" showAll="0">
      <items count="549">
        <item x="5"/>
        <item x="4"/>
        <item x="438"/>
        <item x="484"/>
        <item x="470"/>
        <item x="367"/>
        <item x="368"/>
        <item x="240"/>
        <item x="369"/>
        <item x="370"/>
        <item x="311"/>
        <item x="348"/>
        <item x="371"/>
        <item x="372"/>
        <item x="349"/>
        <item x="347"/>
        <item x="62"/>
        <item x="373"/>
        <item x="350"/>
        <item x="374"/>
        <item x="351"/>
        <item x="375"/>
        <item x="376"/>
        <item x="64"/>
        <item x="106"/>
        <item x="258"/>
        <item x="377"/>
        <item x="63"/>
        <item x="136"/>
        <item x="262"/>
        <item x="118"/>
        <item x="120"/>
        <item x="117"/>
        <item x="119"/>
        <item x="30"/>
        <item x="261"/>
        <item x="260"/>
        <item x="333"/>
        <item x="268"/>
        <item x="314"/>
        <item x="331"/>
        <item x="330"/>
        <item x="265"/>
        <item x="85"/>
        <item x="239"/>
        <item x="320"/>
        <item x="318"/>
        <item x="321"/>
        <item x="19"/>
        <item x="332"/>
        <item x="387"/>
        <item x="388"/>
        <item x="389"/>
        <item x="21"/>
        <item x="72"/>
        <item x="22"/>
        <item x="530"/>
        <item x="531"/>
        <item x="532"/>
        <item x="23"/>
        <item x="76"/>
        <item x="534"/>
        <item x="77"/>
        <item x="78"/>
        <item x="80"/>
        <item x="79"/>
        <item x="81"/>
        <item x="9"/>
        <item x="69"/>
        <item x="71"/>
        <item x="70"/>
        <item x="316"/>
        <item x="315"/>
        <item x="74"/>
        <item x="75"/>
        <item x="110"/>
        <item x="83"/>
        <item x="238"/>
        <item x="236"/>
        <item x="237"/>
        <item x="185"/>
        <item x="182"/>
        <item x="184"/>
        <item x="235"/>
        <item x="183"/>
        <item x="155"/>
        <item x="138"/>
        <item x="139"/>
        <item x="137"/>
        <item x="156"/>
        <item x="68"/>
        <item x="310"/>
        <item x="112"/>
        <item x="113"/>
        <item x="40"/>
        <item x="41"/>
        <item x="313"/>
        <item x="129"/>
        <item x="142"/>
        <item x="140"/>
        <item x="157"/>
        <item x="266"/>
        <item x="248"/>
        <item x="39"/>
        <item x="535"/>
        <item x="536"/>
        <item x="537"/>
        <item x="538"/>
        <item x="539"/>
        <item x="542"/>
        <item x="541"/>
        <item x="540"/>
        <item x="24"/>
        <item x="123"/>
        <item x="121"/>
        <item x="126"/>
        <item x="122"/>
        <item x="128"/>
        <item x="127"/>
        <item x="124"/>
        <item x="125"/>
        <item x="18"/>
        <item x="144"/>
        <item x="141"/>
        <item x="146"/>
        <item x="159"/>
        <item x="158"/>
        <item x="145"/>
        <item x="143"/>
        <item x="223"/>
        <item x="224"/>
        <item x="221"/>
        <item x="225"/>
        <item x="301"/>
        <item x="263"/>
        <item x="249"/>
        <item x="104"/>
        <item x="31"/>
        <item x="6"/>
        <item x="20"/>
        <item x="270"/>
        <item x="84"/>
        <item x="169"/>
        <item x="170"/>
        <item x="168"/>
        <item x="58"/>
        <item x="59"/>
        <item x="47"/>
        <item x="51"/>
        <item x="50"/>
        <item x="45"/>
        <item x="49"/>
        <item x="48"/>
        <item x="46"/>
        <item x="61"/>
        <item x="52"/>
        <item x="53"/>
        <item x="54"/>
        <item x="43"/>
        <item x="44"/>
        <item x="42"/>
        <item x="57"/>
        <item x="56"/>
        <item x="60"/>
        <item x="55"/>
        <item x="173"/>
        <item x="172"/>
        <item x="171"/>
        <item x="357"/>
        <item x="358"/>
        <item x="359"/>
        <item x="360"/>
        <item x="115"/>
        <item x="28"/>
        <item x="312"/>
        <item x="152"/>
        <item x="295"/>
        <item x="259"/>
        <item x="2"/>
        <item x="329"/>
        <item x="135"/>
        <item x="132"/>
        <item x="153"/>
        <item x="133"/>
        <item x="134"/>
        <item x="154"/>
        <item x="131"/>
        <item x="267"/>
        <item x="305"/>
        <item x="274"/>
        <item x="308"/>
        <item x="291"/>
        <item x="292"/>
        <item x="273"/>
        <item x="272"/>
        <item x="91"/>
        <item x="90"/>
        <item x="89"/>
        <item x="271"/>
        <item x="108"/>
        <item x="88"/>
        <item x="86"/>
        <item x="87"/>
        <item x="107"/>
        <item x="101"/>
        <item x="102"/>
        <item x="109"/>
        <item x="397"/>
        <item x="396"/>
        <item x="390"/>
        <item x="391"/>
        <item x="392"/>
        <item x="393"/>
        <item x="394"/>
        <item x="395"/>
        <item x="512"/>
        <item x="515"/>
        <item x="516"/>
        <item x="519"/>
        <item x="524"/>
        <item x="529"/>
        <item x="547"/>
        <item x="543"/>
        <item x="544"/>
        <item x="545"/>
        <item x="546"/>
        <item x="100"/>
        <item x="93"/>
        <item x="94"/>
        <item x="95"/>
        <item x="111"/>
        <item x="92"/>
        <item x="366"/>
        <item x="0"/>
        <item x="191"/>
        <item x="222"/>
        <item x="205"/>
        <item x="206"/>
        <item x="203"/>
        <item x="194"/>
        <item x="179"/>
        <item x="202"/>
        <item x="201"/>
        <item x="226"/>
        <item x="230"/>
        <item x="207"/>
        <item x="204"/>
        <item x="218"/>
        <item x="195"/>
        <item x="227"/>
        <item x="209"/>
        <item x="208"/>
        <item x="196"/>
        <item x="228"/>
        <item x="219"/>
        <item x="197"/>
        <item x="210"/>
        <item x="198"/>
        <item x="199"/>
        <item x="232"/>
        <item x="231"/>
        <item x="177"/>
        <item x="213"/>
        <item x="214"/>
        <item x="200"/>
        <item x="180"/>
        <item x="212"/>
        <item x="186"/>
        <item x="211"/>
        <item x="220"/>
        <item x="234"/>
        <item x="233"/>
        <item x="178"/>
        <item x="216"/>
        <item x="217"/>
        <item x="181"/>
        <item x="187"/>
        <item x="215"/>
        <item x="193"/>
        <item x="229"/>
        <item x="286"/>
        <item x="282"/>
        <item x="281"/>
        <item x="283"/>
        <item x="285"/>
        <item x="284"/>
        <item x="287"/>
        <item x="288"/>
        <item x="289"/>
        <item x="280"/>
        <item x="34"/>
        <item x="29"/>
        <item x="264"/>
        <item x="7"/>
        <item x="8"/>
        <item x="257"/>
        <item x="296"/>
        <item x="297"/>
        <item x="298"/>
        <item x="533"/>
        <item x="114"/>
        <item x="96"/>
        <item x="97"/>
        <item x="98"/>
        <item x="99"/>
        <item x="402"/>
        <item x="398"/>
        <item x="399"/>
        <item x="400"/>
        <item x="401"/>
        <item x="469"/>
        <item x="478"/>
        <item x="421"/>
        <item x="449"/>
        <item x="450"/>
        <item x="418"/>
        <item x="427"/>
        <item x="423"/>
        <item x="444"/>
        <item x="443"/>
        <item x="432"/>
        <item x="435"/>
        <item x="439"/>
        <item x="453"/>
        <item x="485"/>
        <item x="487"/>
        <item x="486"/>
        <item x="489"/>
        <item x="451"/>
        <item x="471"/>
        <item x="476"/>
        <item x="475"/>
        <item x="473"/>
        <item x="414"/>
        <item x="425"/>
        <item x="431"/>
        <item x="492"/>
        <item x="455"/>
        <item x="422"/>
        <item x="429"/>
        <item x="458"/>
        <item x="430"/>
        <item x="459"/>
        <item x="446"/>
        <item x="464"/>
        <item x="447"/>
        <item x="490"/>
        <item x="480"/>
        <item x="474"/>
        <item x="488"/>
        <item x="472"/>
        <item x="477"/>
        <item x="417"/>
        <item x="415"/>
        <item x="409"/>
        <item x="420"/>
        <item x="424"/>
        <item x="408"/>
        <item x="457"/>
        <item x="428"/>
        <item x="433"/>
        <item x="436"/>
        <item x="440"/>
        <item x="434"/>
        <item x="445"/>
        <item x="437"/>
        <item x="441"/>
        <item x="442"/>
        <item x="410"/>
        <item x="411"/>
        <item x="412"/>
        <item x="461"/>
        <item x="463"/>
        <item x="465"/>
        <item x="448"/>
        <item x="452"/>
        <item x="413"/>
        <item x="481"/>
        <item x="483"/>
        <item x="482"/>
        <item x="468"/>
        <item x="467"/>
        <item x="479"/>
        <item x="419"/>
        <item x="426"/>
        <item x="344"/>
        <item x="343"/>
        <item x="493"/>
        <item x="494"/>
        <item x="495"/>
        <item x="497"/>
        <item x="498"/>
        <item x="499"/>
        <item x="496"/>
        <item x="500"/>
        <item x="527"/>
        <item x="513"/>
        <item x="503"/>
        <item x="518"/>
        <item x="521"/>
        <item x="514"/>
        <item x="501"/>
        <item x="502"/>
        <item x="504"/>
        <item x="505"/>
        <item x="517"/>
        <item x="520"/>
        <item x="522"/>
        <item x="506"/>
        <item x="510"/>
        <item x="509"/>
        <item x="523"/>
        <item x="507"/>
        <item x="525"/>
        <item x="526"/>
        <item x="511"/>
        <item x="528"/>
        <item x="508"/>
        <item x="73"/>
        <item x="416"/>
        <item x="300"/>
        <item x="3"/>
        <item x="345"/>
        <item x="15"/>
        <item x="10"/>
        <item x="14"/>
        <item x="12"/>
        <item x="11"/>
        <item x="13"/>
        <item x="327"/>
        <item x="326"/>
        <item x="328"/>
        <item x="325"/>
        <item x="324"/>
        <item x="116"/>
        <item x="304"/>
        <item x="67"/>
        <item x="293"/>
        <item x="35"/>
        <item x="334"/>
        <item x="1"/>
        <item x="33"/>
        <item x="319"/>
        <item x="302"/>
        <item x="36"/>
        <item x="307"/>
        <item x="276"/>
        <item x="277"/>
        <item x="278"/>
        <item x="279"/>
        <item x="275"/>
        <item x="82"/>
        <item x="32"/>
        <item x="269"/>
        <item x="306"/>
        <item x="130"/>
        <item x="149"/>
        <item x="148"/>
        <item x="165"/>
        <item x="164"/>
        <item x="160"/>
        <item x="150"/>
        <item x="161"/>
        <item x="147"/>
        <item x="151"/>
        <item x="162"/>
        <item x="163"/>
        <item x="303"/>
        <item x="16"/>
        <item x="17"/>
        <item x="26"/>
        <item x="166"/>
        <item x="167"/>
        <item x="27"/>
        <item x="37"/>
        <item x="323"/>
        <item x="309"/>
        <item x="454"/>
        <item x="456"/>
        <item x="460"/>
        <item x="462"/>
        <item x="466"/>
        <item x="491"/>
        <item x="65"/>
        <item x="66"/>
        <item x="290"/>
        <item x="317"/>
        <item x="346"/>
        <item x="365"/>
        <item x="354"/>
        <item x="355"/>
        <item x="356"/>
        <item x="386"/>
        <item x="361"/>
        <item x="362"/>
        <item x="363"/>
        <item x="364"/>
        <item x="335"/>
        <item x="38"/>
        <item x="299"/>
        <item x="176"/>
        <item x="174"/>
        <item x="175"/>
        <item x="338"/>
        <item x="378"/>
        <item x="381"/>
        <item x="384"/>
        <item x="379"/>
        <item x="382"/>
        <item x="385"/>
        <item x="380"/>
        <item x="342"/>
        <item x="336"/>
        <item x="337"/>
        <item x="339"/>
        <item x="341"/>
        <item x="340"/>
        <item x="103"/>
        <item x="105"/>
        <item x="383"/>
        <item x="252"/>
        <item x="253"/>
        <item x="254"/>
        <item x="250"/>
        <item x="251"/>
        <item x="256"/>
        <item x="255"/>
        <item x="352"/>
        <item x="353"/>
        <item x="294"/>
        <item x="188"/>
        <item x="189"/>
        <item x="245"/>
        <item x="190"/>
        <item x="242"/>
        <item x="246"/>
        <item x="243"/>
        <item x="244"/>
        <item x="247"/>
        <item x="241"/>
        <item x="322"/>
        <item x="25"/>
        <item x="407"/>
        <item x="405"/>
        <item x="404"/>
        <item x="403"/>
        <item x="406"/>
        <item x="192"/>
        <item t="default"/>
      </items>
    </pivotField>
    <pivotField dataField="1" showAll="0"/>
    <pivotField showAll="0"/>
    <pivotField showAll="0"/>
    <pivotField showAll="0"/>
  </pivotFields>
  <rowFields count="2">
    <field x="0"/>
    <field x="3"/>
  </rowFields>
  <rowItems count="922">
    <i>
      <x/>
    </i>
    <i r="1">
      <x v="233"/>
    </i>
    <i>
      <x v="1"/>
    </i>
    <i r="1">
      <x v="440"/>
    </i>
    <i>
      <x v="2"/>
    </i>
    <i r="1">
      <x v="178"/>
    </i>
    <i>
      <x v="3"/>
    </i>
    <i r="1">
      <x v="421"/>
    </i>
    <i>
      <x v="4"/>
    </i>
    <i r="1">
      <x v="1"/>
    </i>
    <i>
      <x v="5"/>
    </i>
    <i r="1">
      <x/>
    </i>
    <i>
      <x v="6"/>
    </i>
    <i r="1">
      <x v="138"/>
    </i>
    <i>
      <x v="7"/>
    </i>
    <i r="1">
      <x v="293"/>
    </i>
    <i>
      <x v="8"/>
    </i>
    <i r="1">
      <x v="294"/>
    </i>
    <i>
      <x v="9"/>
    </i>
    <i r="1">
      <x v="67"/>
    </i>
    <i>
      <x v="10"/>
    </i>
    <i r="1">
      <x v="67"/>
    </i>
    <i>
      <x v="11"/>
    </i>
    <i r="1">
      <x v="67"/>
    </i>
    <i>
      <x v="12"/>
    </i>
    <i r="1">
      <x v="424"/>
    </i>
    <i>
      <x v="13"/>
    </i>
    <i r="1">
      <x v="427"/>
    </i>
    <i>
      <x v="14"/>
    </i>
    <i r="1">
      <x v="426"/>
    </i>
    <i>
      <x v="15"/>
    </i>
    <i r="1">
      <x v="428"/>
    </i>
    <i>
      <x v="16"/>
    </i>
    <i r="1">
      <x v="425"/>
    </i>
    <i>
      <x v="17"/>
    </i>
    <i r="1">
      <x v="423"/>
    </i>
    <i>
      <x v="18"/>
    </i>
    <i r="1">
      <x v="468"/>
    </i>
    <i>
      <x v="19"/>
    </i>
    <i r="1">
      <x v="469"/>
    </i>
    <i>
      <x v="20"/>
    </i>
    <i r="1">
      <x v="121"/>
    </i>
    <i>
      <x v="21"/>
    </i>
    <i r="1">
      <x v="48"/>
    </i>
    <i>
      <x v="22"/>
    </i>
    <i r="1">
      <x v="139"/>
    </i>
    <i>
      <x v="23"/>
    </i>
    <i r="1">
      <x v="53"/>
    </i>
    <i>
      <x v="24"/>
    </i>
    <i r="1">
      <x v="55"/>
    </i>
    <i>
      <x v="25"/>
    </i>
    <i r="1">
      <x v="59"/>
    </i>
    <i>
      <x v="26"/>
    </i>
    <i r="1">
      <x v="112"/>
    </i>
    <i>
      <x v="27"/>
    </i>
    <i r="1">
      <x v="541"/>
    </i>
    <i>
      <x v="28"/>
    </i>
    <i r="1">
      <x v="470"/>
    </i>
    <i>
      <x v="29"/>
    </i>
    <i r="1">
      <x v="473"/>
    </i>
    <i>
      <x v="30"/>
    </i>
    <i r="1">
      <x v="173"/>
    </i>
    <i r="1">
      <x v="291"/>
    </i>
    <i>
      <x v="31"/>
    </i>
    <i r="1">
      <x v="34"/>
    </i>
    <i>
      <x v="32"/>
    </i>
    <i r="1">
      <x v="137"/>
    </i>
    <i>
      <x v="33"/>
    </i>
    <i r="1">
      <x v="452"/>
    </i>
    <i>
      <x v="34"/>
    </i>
    <i r="1">
      <x v="441"/>
    </i>
    <i>
      <x v="35"/>
    </i>
    <i r="1">
      <x v="290"/>
    </i>
    <i>
      <x v="36"/>
    </i>
    <i r="1">
      <x v="438"/>
    </i>
    <i>
      <x v="37"/>
    </i>
    <i r="1">
      <x v="444"/>
    </i>
    <i>
      <x v="38"/>
    </i>
    <i r="1">
      <x v="474"/>
    </i>
    <i>
      <x v="39"/>
    </i>
    <i r="1">
      <x v="498"/>
    </i>
    <i>
      <x v="40"/>
    </i>
    <i r="1">
      <x v="103"/>
    </i>
    <i>
      <x v="41"/>
    </i>
    <i r="1">
      <x v="94"/>
    </i>
    <i>
      <x v="42"/>
    </i>
    <i r="1">
      <x v="95"/>
    </i>
    <i>
      <x v="43"/>
    </i>
    <i r="1">
      <x v="158"/>
    </i>
    <i r="1">
      <x v="159"/>
    </i>
    <i r="1">
      <x v="160"/>
    </i>
    <i>
      <x v="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5"/>
    </i>
    <i r="1">
      <x v="156"/>
    </i>
    <i r="1">
      <x v="157"/>
    </i>
    <i r="1">
      <x v="161"/>
    </i>
    <i r="1">
      <x v="162"/>
    </i>
    <i r="1">
      <x v="164"/>
    </i>
    <i>
      <x v="45"/>
    </i>
    <i r="1">
      <x v="152"/>
    </i>
    <i>
      <x v="46"/>
    </i>
    <i r="1">
      <x v="163"/>
    </i>
    <i>
      <x v="47"/>
    </i>
    <i r="1">
      <x v="154"/>
    </i>
    <i>
      <x v="48"/>
    </i>
    <i r="1">
      <x v="16"/>
    </i>
    <i>
      <x v="49"/>
    </i>
    <i r="1">
      <x v="27"/>
    </i>
    <i>
      <x v="50"/>
    </i>
    <i r="1">
      <x v="23"/>
    </i>
    <i>
      <x v="51"/>
    </i>
    <i r="1">
      <x v="483"/>
    </i>
    <i>
      <x v="52"/>
    </i>
    <i r="1">
      <x v="484"/>
    </i>
    <i>
      <x v="53"/>
    </i>
    <i r="1">
      <x v="436"/>
    </i>
    <i>
      <x v="54"/>
    </i>
    <i r="1">
      <x v="90"/>
    </i>
    <i>
      <x v="55"/>
    </i>
    <i r="1">
      <x v="54"/>
    </i>
    <i r="1">
      <x v="60"/>
    </i>
    <i r="1">
      <x v="62"/>
    </i>
    <i r="1">
      <x v="63"/>
    </i>
    <i r="1">
      <x v="64"/>
    </i>
    <i r="1">
      <x v="65"/>
    </i>
    <i r="1">
      <x v="66"/>
    </i>
    <i r="1">
      <x v="68"/>
    </i>
    <i r="1">
      <x v="69"/>
    </i>
    <i r="1">
      <x v="70"/>
    </i>
    <i r="1">
      <x v="73"/>
    </i>
    <i r="1">
      <x v="74"/>
    </i>
    <i r="1">
      <x v="418"/>
    </i>
    <i>
      <x v="56"/>
    </i>
    <i r="1">
      <x v="451"/>
    </i>
    <i>
      <x v="57"/>
    </i>
    <i r="1">
      <x v="76"/>
    </i>
    <i>
      <x v="58"/>
    </i>
    <i r="1">
      <x v="141"/>
    </i>
    <i>
      <x v="59"/>
    </i>
    <i r="1">
      <x v="43"/>
    </i>
    <i>
      <x v="60"/>
    </i>
    <i r="1">
      <x v="201"/>
    </i>
    <i>
      <x v="61"/>
    </i>
    <i r="1">
      <x v="202"/>
    </i>
    <i>
      <x v="62"/>
    </i>
    <i r="1">
      <x v="200"/>
    </i>
    <i>
      <x v="63"/>
    </i>
    <i r="1">
      <x v="197"/>
    </i>
    <i>
      <x v="64"/>
    </i>
    <i r="1">
      <x v="196"/>
    </i>
    <i>
      <x v="65"/>
    </i>
    <i r="1">
      <x v="195"/>
    </i>
    <i>
      <x v="66"/>
    </i>
    <i r="1">
      <x v="231"/>
    </i>
    <i>
      <x v="67"/>
    </i>
    <i r="1">
      <x v="227"/>
    </i>
    <i>
      <x v="68"/>
    </i>
    <i r="1">
      <x v="228"/>
    </i>
    <i>
      <x v="69"/>
    </i>
    <i r="1">
      <x v="229"/>
    </i>
    <i>
      <x v="70"/>
    </i>
    <i r="1">
      <x v="301"/>
    </i>
    <i>
      <x v="71"/>
    </i>
    <i r="1">
      <x v="302"/>
    </i>
    <i>
      <x v="72"/>
    </i>
    <i r="1">
      <x v="303"/>
    </i>
    <i>
      <x v="73"/>
    </i>
    <i r="1">
      <x v="304"/>
    </i>
    <i>
      <x v="74"/>
    </i>
    <i r="1">
      <x v="226"/>
    </i>
    <i>
      <x v="75"/>
    </i>
    <i r="1">
      <x v="204"/>
    </i>
    <i>
      <x v="76"/>
    </i>
    <i r="1">
      <x v="205"/>
    </i>
    <i>
      <x v="77"/>
    </i>
    <i r="1">
      <x v="517"/>
    </i>
    <i>
      <x v="78"/>
    </i>
    <i r="1">
      <x v="136"/>
    </i>
    <i>
      <x v="79"/>
    </i>
    <i r="1">
      <x v="518"/>
    </i>
    <i>
      <x v="80"/>
    </i>
    <i r="1">
      <x v="24"/>
    </i>
    <i>
      <x v="81"/>
    </i>
    <i r="1">
      <x v="203"/>
    </i>
    <i>
      <x v="82"/>
    </i>
    <i r="1">
      <x v="199"/>
    </i>
    <i>
      <x v="83"/>
    </i>
    <i r="1">
      <x v="206"/>
    </i>
    <i>
      <x v="84"/>
    </i>
    <i r="1">
      <x v="75"/>
    </i>
    <i>
      <x v="85"/>
    </i>
    <i r="1">
      <x v="230"/>
    </i>
    <i>
      <x v="86"/>
    </i>
    <i r="1">
      <x v="92"/>
    </i>
    <i>
      <x v="87"/>
    </i>
    <i r="1">
      <x v="93"/>
    </i>
    <i>
      <x v="88"/>
    </i>
    <i r="1">
      <x v="300"/>
    </i>
    <i>
      <x v="89"/>
    </i>
    <i r="1">
      <x v="172"/>
    </i>
    <i>
      <x v="90"/>
    </i>
    <i r="1">
      <x v="434"/>
    </i>
    <i>
      <x v="91"/>
    </i>
    <i r="1">
      <x v="32"/>
    </i>
    <i>
      <x v="92"/>
    </i>
    <i r="1">
      <x v="30"/>
    </i>
    <i>
      <x v="93"/>
    </i>
    <i r="1">
      <x v="33"/>
    </i>
    <i>
      <x v="94"/>
    </i>
    <i r="1">
      <x v="31"/>
    </i>
    <i>
      <x v="95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>
      <x v="96"/>
    </i>
    <i r="1">
      <x v="97"/>
    </i>
    <i>
      <x v="97"/>
    </i>
    <i r="1">
      <x v="455"/>
    </i>
    <i>
      <x v="98"/>
    </i>
    <i r="1">
      <x v="180"/>
    </i>
    <i r="1">
      <x v="181"/>
    </i>
    <i r="1">
      <x v="183"/>
    </i>
    <i r="1">
      <x v="184"/>
    </i>
    <i r="1">
      <x v="186"/>
    </i>
    <i>
      <x v="99"/>
    </i>
    <i r="1">
      <x v="28"/>
    </i>
    <i>
      <x v="100"/>
    </i>
    <i r="1">
      <x v="86"/>
    </i>
    <i r="1">
      <x v="87"/>
    </i>
    <i r="1">
      <x v="88"/>
    </i>
    <i>
      <x v="101"/>
    </i>
    <i r="1">
      <x v="99"/>
    </i>
    <i r="1">
      <x v="123"/>
    </i>
    <i>
      <x v="102"/>
    </i>
    <i r="1">
      <x v="98"/>
    </i>
    <i>
      <x v="103"/>
    </i>
    <i r="1">
      <x v="128"/>
    </i>
    <i>
      <x v="104"/>
    </i>
    <i r="1">
      <x v="122"/>
    </i>
    <i>
      <x v="105"/>
    </i>
    <i r="1">
      <x v="127"/>
    </i>
    <i>
      <x v="106"/>
    </i>
    <i r="1">
      <x v="124"/>
    </i>
    <i>
      <x v="107"/>
    </i>
    <i r="1">
      <x v="463"/>
    </i>
    <i>
      <x v="108"/>
    </i>
    <i r="1">
      <x v="457"/>
    </i>
    <i>
      <x v="109"/>
    </i>
    <i r="1">
      <x v="456"/>
    </i>
    <i>
      <x v="110"/>
    </i>
    <i r="1">
      <x v="461"/>
    </i>
    <i>
      <x v="111"/>
    </i>
    <i r="1">
      <x v="464"/>
    </i>
    <i>
      <x v="112"/>
    </i>
    <i r="1">
      <x v="175"/>
    </i>
    <i>
      <x v="113"/>
    </i>
    <i r="1">
      <x v="182"/>
    </i>
    <i>
      <x v="114"/>
    </i>
    <i r="1">
      <x v="185"/>
    </i>
    <i>
      <x v="115"/>
    </i>
    <i r="1">
      <x v="28"/>
    </i>
    <i>
      <x v="116"/>
    </i>
    <i r="1">
      <x v="28"/>
    </i>
    <i>
      <x v="117"/>
    </i>
    <i r="1">
      <x v="85"/>
    </i>
    <i>
      <x v="118"/>
    </i>
    <i r="1">
      <x v="89"/>
    </i>
    <i>
      <x v="119"/>
    </i>
    <i r="1">
      <x v="85"/>
    </i>
    <i>
      <x v="120"/>
    </i>
    <i r="1">
      <x v="100"/>
    </i>
    <i>
      <x v="121"/>
    </i>
    <i r="1">
      <x v="126"/>
    </i>
    <i>
      <x v="122"/>
    </i>
    <i r="1">
      <x v="125"/>
    </i>
    <i>
      <x v="123"/>
    </i>
    <i r="1">
      <x v="126"/>
    </i>
    <i>
      <x v="124"/>
    </i>
    <i r="1">
      <x v="459"/>
    </i>
    <i r="1">
      <x v="460"/>
    </i>
    <i r="1">
      <x v="462"/>
    </i>
    <i r="1">
      <x v="465"/>
    </i>
    <i r="1">
      <x v="466"/>
    </i>
    <i>
      <x v="125"/>
    </i>
    <i r="1">
      <x v="458"/>
    </i>
    <i>
      <x v="126"/>
    </i>
    <i r="1">
      <x v="471"/>
    </i>
    <i>
      <x v="127"/>
    </i>
    <i r="1">
      <x v="472"/>
    </i>
    <i>
      <x v="128"/>
    </i>
    <i r="1">
      <x v="142"/>
    </i>
    <i r="1">
      <x v="143"/>
    </i>
    <i r="1">
      <x v="144"/>
    </i>
    <i>
      <x v="129"/>
    </i>
    <i r="1">
      <x v="167"/>
    </i>
    <i>
      <x v="130"/>
    </i>
    <i r="1">
      <x v="167"/>
    </i>
    <i>
      <x v="131"/>
    </i>
    <i r="1">
      <x v="167"/>
    </i>
    <i>
      <x v="132"/>
    </i>
    <i r="1">
      <x v="166"/>
    </i>
    <i>
      <x v="133"/>
    </i>
    <i r="1">
      <x v="165"/>
    </i>
    <i>
      <x v="134"/>
    </i>
    <i r="1">
      <x v="500"/>
    </i>
    <i r="1">
      <x v="501"/>
    </i>
    <i r="1">
      <x v="502"/>
    </i>
    <i>
      <x v="135"/>
    </i>
    <i r="1">
      <x v="261"/>
    </i>
    <i>
      <x v="136"/>
    </i>
    <i r="1">
      <x v="272"/>
    </i>
    <i>
      <x v="137"/>
    </i>
    <i r="1">
      <x v="240"/>
    </i>
    <i>
      <x v="138"/>
    </i>
    <i r="1">
      <x v="265"/>
    </i>
    <i>
      <x v="139"/>
    </i>
    <i r="1">
      <x v="275"/>
    </i>
    <i>
      <x v="140"/>
    </i>
    <i r="1">
      <x v="81"/>
    </i>
    <i>
      <x v="141"/>
    </i>
    <i r="1">
      <x v="84"/>
    </i>
    <i>
      <x v="142"/>
    </i>
    <i r="1">
      <x v="82"/>
    </i>
    <i>
      <x v="143"/>
    </i>
    <i r="1">
      <x v="80"/>
    </i>
    <i>
      <x v="144"/>
    </i>
    <i r="1">
      <x v="267"/>
    </i>
    <i>
      <x v="145"/>
    </i>
    <i r="1">
      <x v="276"/>
    </i>
    <i>
      <x v="146"/>
    </i>
    <i r="1">
      <x v="530"/>
    </i>
    <i>
      <x v="147"/>
    </i>
    <i r="1">
      <x v="531"/>
    </i>
    <i>
      <x v="148"/>
    </i>
    <i r="1">
      <x v="533"/>
    </i>
    <i>
      <x v="149"/>
    </i>
    <i r="1">
      <x v="234"/>
    </i>
    <i>
      <x v="150"/>
    </i>
    <i r="1">
      <x v="547"/>
    </i>
    <i>
      <x v="151"/>
    </i>
    <i r="1">
      <x v="278"/>
    </i>
    <i>
      <x v="152"/>
    </i>
    <i r="1">
      <x v="239"/>
    </i>
    <i>
      <x v="153"/>
    </i>
    <i r="1">
      <x v="248"/>
    </i>
    <i>
      <x v="154"/>
    </i>
    <i r="1">
      <x v="252"/>
    </i>
    <i>
      <x v="155"/>
    </i>
    <i r="1">
      <x v="255"/>
    </i>
    <i>
      <x v="156"/>
    </i>
    <i r="1">
      <x v="257"/>
    </i>
    <i>
      <x v="157"/>
    </i>
    <i r="1">
      <x v="258"/>
    </i>
    <i>
      <x v="158"/>
    </i>
    <i r="1">
      <x v="264"/>
    </i>
    <i>
      <x v="159"/>
    </i>
    <i r="1">
      <x v="238"/>
    </i>
    <i r="1">
      <x v="241"/>
    </i>
    <i r="1">
      <x v="242"/>
    </i>
    <i>
      <x v="160"/>
    </i>
    <i r="1">
      <x v="246"/>
    </i>
    <i>
      <x v="161"/>
    </i>
    <i r="1">
      <x v="236"/>
    </i>
    <i>
      <x v="162"/>
    </i>
    <i r="1">
      <x v="237"/>
    </i>
    <i>
      <x v="163"/>
    </i>
    <i r="1">
      <x v="245"/>
    </i>
    <i>
      <x v="164"/>
    </i>
    <i r="1">
      <x v="251"/>
    </i>
    <i>
      <x v="165"/>
    </i>
    <i r="1">
      <x v="250"/>
    </i>
    <i>
      <x v="166"/>
    </i>
    <i r="1">
      <x v="256"/>
    </i>
    <i>
      <x v="167"/>
    </i>
    <i r="1">
      <x v="266"/>
    </i>
    <i r="1">
      <x v="268"/>
    </i>
    <i>
      <x v="168"/>
    </i>
    <i r="1">
      <x v="262"/>
    </i>
    <i>
      <x v="169"/>
    </i>
    <i r="1">
      <x v="263"/>
    </i>
    <i>
      <x v="170"/>
    </i>
    <i r="1">
      <x v="277"/>
    </i>
    <i>
      <x v="171"/>
    </i>
    <i r="1">
      <x v="273"/>
    </i>
    <i>
      <x v="172"/>
    </i>
    <i r="1">
      <x v="274"/>
    </i>
    <i>
      <x v="173"/>
    </i>
    <i r="1">
      <x v="247"/>
    </i>
    <i>
      <x v="174"/>
    </i>
    <i r="1">
      <x v="254"/>
    </i>
    <i>
      <x v="175"/>
    </i>
    <i r="1">
      <x v="269"/>
    </i>
    <i>
      <x v="176"/>
    </i>
    <i r="1">
      <x v="247"/>
    </i>
    <i>
      <x v="177"/>
    </i>
    <i r="1">
      <x v="254"/>
    </i>
    <i>
      <x v="178"/>
    </i>
    <i r="1">
      <x v="269"/>
    </i>
    <i>
      <x v="179"/>
    </i>
    <i r="1">
      <x v="131"/>
    </i>
    <i>
      <x v="180"/>
    </i>
    <i r="1">
      <x v="129"/>
    </i>
    <i r="1">
      <x v="235"/>
    </i>
    <i>
      <x v="181"/>
    </i>
    <i r="1">
      <x v="130"/>
    </i>
    <i>
      <x v="182"/>
    </i>
    <i r="1">
      <x v="132"/>
    </i>
    <i>
      <x v="183"/>
    </i>
    <i r="1">
      <x v="243"/>
    </i>
    <i>
      <x v="184"/>
    </i>
    <i r="1">
      <x v="249"/>
    </i>
    <i>
      <x v="185"/>
    </i>
    <i r="1">
      <x v="253"/>
    </i>
    <i>
      <x v="186"/>
    </i>
    <i r="1">
      <x v="279"/>
    </i>
    <i>
      <x v="187"/>
    </i>
    <i r="1">
      <x v="244"/>
    </i>
    <i>
      <x v="188"/>
    </i>
    <i r="1">
      <x v="260"/>
    </i>
    <i>
      <x v="189"/>
    </i>
    <i r="1">
      <x v="259"/>
    </i>
    <i>
      <x v="190"/>
    </i>
    <i r="1">
      <x v="271"/>
    </i>
    <i>
      <x v="191"/>
    </i>
    <i r="1">
      <x v="270"/>
    </i>
    <i>
      <x v="192"/>
    </i>
    <i r="1">
      <x v="83"/>
    </i>
    <i>
      <x v="193"/>
    </i>
    <i r="1">
      <x v="78"/>
    </i>
    <i>
      <x v="194"/>
    </i>
    <i r="1">
      <x v="79"/>
    </i>
    <i>
      <x v="195"/>
    </i>
    <i r="1">
      <x v="77"/>
    </i>
    <i>
      <x v="196"/>
    </i>
    <i r="1">
      <x v="44"/>
    </i>
    <i>
      <x v="197"/>
    </i>
    <i r="1">
      <x v="7"/>
    </i>
    <i>
      <x v="198"/>
    </i>
    <i r="1">
      <x v="539"/>
    </i>
    <i>
      <x v="199"/>
    </i>
    <i r="1">
      <x v="534"/>
    </i>
    <i r="1">
      <x v="536"/>
    </i>
    <i>
      <x v="200"/>
    </i>
    <i r="1">
      <x v="537"/>
    </i>
    <i>
      <x v="201"/>
    </i>
    <i r="1">
      <x v="532"/>
    </i>
    <i>
      <x v="202"/>
    </i>
    <i r="1">
      <x v="535"/>
    </i>
    <i>
      <x v="203"/>
    </i>
    <i r="1">
      <x v="538"/>
    </i>
    <i>
      <x v="204"/>
    </i>
    <i r="1">
      <x v="102"/>
    </i>
    <i>
      <x v="205"/>
    </i>
    <i r="1">
      <x v="102"/>
    </i>
    <i>
      <x v="206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>
      <x v="207"/>
    </i>
    <i r="1">
      <x v="135"/>
    </i>
    <i>
      <x v="208"/>
    </i>
    <i r="1">
      <x v="295"/>
    </i>
    <i>
      <x v="209"/>
    </i>
    <i r="1">
      <x v="25"/>
    </i>
    <i>
      <x v="210"/>
    </i>
    <i r="1">
      <x v="177"/>
    </i>
    <i>
      <x v="211"/>
    </i>
    <i r="1">
      <x v="35"/>
    </i>
    <i r="1">
      <x v="36"/>
    </i>
    <i>
      <x v="212"/>
    </i>
    <i r="1">
      <x v="29"/>
    </i>
    <i>
      <x v="213"/>
    </i>
    <i r="1">
      <x v="134"/>
    </i>
    <i>
      <x v="214"/>
    </i>
    <i r="1">
      <x v="42"/>
    </i>
    <i r="1">
      <x v="292"/>
    </i>
    <i>
      <x v="215"/>
    </i>
    <i r="1">
      <x v="101"/>
    </i>
    <i>
      <x v="216"/>
    </i>
    <i r="1">
      <x v="101"/>
    </i>
    <i>
      <x v="217"/>
    </i>
    <i r="1">
      <x v="187"/>
    </i>
    <i>
      <x v="218"/>
    </i>
    <i r="1">
      <x v="38"/>
    </i>
    <i>
      <x v="219"/>
    </i>
    <i r="1">
      <x v="453"/>
    </i>
    <i>
      <x v="220"/>
    </i>
    <i r="1">
      <x v="140"/>
    </i>
    <i>
      <x v="221"/>
    </i>
    <i r="1">
      <x v="198"/>
    </i>
    <i>
      <x v="222"/>
    </i>
    <i r="1">
      <x v="194"/>
    </i>
    <i>
      <x v="223"/>
    </i>
    <i r="1">
      <x v="193"/>
    </i>
    <i>
      <x v="224"/>
    </i>
    <i r="1">
      <x v="189"/>
    </i>
    <i>
      <x v="225"/>
    </i>
    <i r="1">
      <x v="446"/>
    </i>
    <i r="1">
      <x v="447"/>
    </i>
    <i r="1">
      <x v="448"/>
    </i>
    <i r="1">
      <x v="449"/>
    </i>
    <i r="1">
      <x v="450"/>
    </i>
    <i>
      <x v="226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>
      <x v="227"/>
    </i>
    <i r="1">
      <x v="485"/>
    </i>
    <i>
      <x v="228"/>
    </i>
    <i r="1">
      <x v="191"/>
    </i>
    <i>
      <x v="229"/>
    </i>
    <i r="1">
      <x v="192"/>
    </i>
    <i>
      <x v="230"/>
    </i>
    <i r="1">
      <x v="437"/>
    </i>
    <i>
      <x v="231"/>
    </i>
    <i r="1">
      <x v="529"/>
    </i>
    <i>
      <x v="232"/>
    </i>
    <i r="1">
      <x v="176"/>
    </i>
    <i>
      <x v="233"/>
    </i>
    <i r="1">
      <x v="296"/>
    </i>
    <i>
      <x v="234"/>
    </i>
    <i r="1">
      <x v="297"/>
    </i>
    <i>
      <x v="235"/>
    </i>
    <i r="1">
      <x v="298"/>
    </i>
    <i>
      <x v="236"/>
    </i>
    <i r="1">
      <x v="499"/>
    </i>
    <i>
      <x v="237"/>
    </i>
    <i r="1">
      <x v="420"/>
    </i>
    <i>
      <x v="238"/>
    </i>
    <i r="1">
      <x v="133"/>
    </i>
    <i>
      <x v="239"/>
    </i>
    <i r="1">
      <x v="443"/>
    </i>
    <i>
      <x v="240"/>
    </i>
    <i r="1">
      <x v="467"/>
    </i>
    <i>
      <x v="241"/>
    </i>
    <i r="1">
      <x v="435"/>
    </i>
    <i>
      <x v="242"/>
    </i>
    <i r="1">
      <x v="188"/>
    </i>
    <i>
      <x v="243"/>
    </i>
    <i r="1">
      <x v="454"/>
    </i>
    <i>
      <x v="244"/>
    </i>
    <i r="1">
      <x v="445"/>
    </i>
    <i>
      <x v="245"/>
    </i>
    <i r="1">
      <x v="190"/>
    </i>
    <i>
      <x v="246"/>
    </i>
    <i r="1">
      <x v="476"/>
    </i>
    <i>
      <x v="247"/>
    </i>
    <i r="1">
      <x v="91"/>
    </i>
    <i>
      <x v="248"/>
    </i>
    <i r="1">
      <x v="10"/>
    </i>
    <i>
      <x v="249"/>
    </i>
    <i r="1">
      <x v="174"/>
    </i>
    <i>
      <x v="250"/>
    </i>
    <i r="1">
      <x v="96"/>
    </i>
    <i>
      <x v="251"/>
    </i>
    <i r="1">
      <x v="39"/>
    </i>
    <i>
      <x v="252"/>
    </i>
    <i r="1">
      <x v="72"/>
    </i>
    <i>
      <x v="253"/>
    </i>
    <i r="1">
      <x v="71"/>
    </i>
    <i>
      <x v="254"/>
    </i>
    <i r="1">
      <x v="486"/>
    </i>
    <i>
      <x v="255"/>
    </i>
    <i r="1">
      <x v="46"/>
    </i>
    <i>
      <x v="256"/>
    </i>
    <i r="1">
      <x v="442"/>
    </i>
    <i>
      <x v="257"/>
    </i>
    <i r="1">
      <x v="45"/>
    </i>
    <i>
      <x v="258"/>
    </i>
    <i r="1">
      <x v="47"/>
    </i>
    <i>
      <x v="259"/>
    </i>
    <i r="1">
      <x v="540"/>
    </i>
    <i>
      <x v="260"/>
    </i>
    <i r="1">
      <x v="475"/>
    </i>
    <i>
      <x v="261"/>
    </i>
    <i r="1">
      <x v="433"/>
    </i>
    <i>
      <x v="262"/>
    </i>
    <i r="1">
      <x v="432"/>
    </i>
    <i>
      <x v="263"/>
    </i>
    <i r="1">
      <x v="430"/>
    </i>
    <i>
      <x v="264"/>
    </i>
    <i r="1">
      <x v="429"/>
    </i>
    <i r="1">
      <x v="431"/>
    </i>
    <i>
      <x v="265"/>
    </i>
    <i r="1">
      <x v="179"/>
    </i>
    <i>
      <x v="266"/>
    </i>
    <i r="1">
      <x v="41"/>
    </i>
    <i>
      <x v="267"/>
    </i>
    <i r="1">
      <x v="40"/>
    </i>
    <i>
      <x v="268"/>
    </i>
    <i r="1">
      <x v="49"/>
    </i>
    <i>
      <x v="269"/>
    </i>
    <i r="1">
      <x v="37"/>
    </i>
    <i>
      <x v="270"/>
    </i>
    <i r="1">
      <x v="37"/>
    </i>
    <i>
      <x v="271"/>
    </i>
    <i r="1">
      <x v="439"/>
    </i>
    <i>
      <x v="272"/>
    </i>
    <i r="1">
      <x v="37"/>
    </i>
    <i>
      <x v="273"/>
    </i>
    <i r="1">
      <x v="497"/>
    </i>
    <i>
      <x v="274"/>
    </i>
    <i r="1">
      <x v="503"/>
    </i>
    <i r="1">
      <x v="512"/>
    </i>
    <i r="1">
      <x v="513"/>
    </i>
    <i r="1">
      <x v="514"/>
    </i>
    <i>
      <x v="275"/>
    </i>
    <i r="1">
      <x v="516"/>
    </i>
    <i>
      <x v="276"/>
    </i>
    <i r="1">
      <x v="515"/>
    </i>
    <i>
      <x v="277"/>
    </i>
    <i r="1">
      <x v="511"/>
    </i>
    <i>
      <x v="278"/>
    </i>
    <i r="1">
      <x v="386"/>
    </i>
    <i>
      <x v="279"/>
    </i>
    <i r="1">
      <x v="385"/>
    </i>
    <i>
      <x v="280"/>
    </i>
    <i r="1">
      <x v="422"/>
    </i>
    <i>
      <x v="281"/>
    </i>
    <i r="1">
      <x v="487"/>
    </i>
    <i>
      <x v="282"/>
    </i>
    <i r="1">
      <x v="11"/>
    </i>
    <i r="1">
      <x v="15"/>
    </i>
    <i>
      <x v="283"/>
    </i>
    <i r="1">
      <x v="14"/>
    </i>
    <i>
      <x v="284"/>
    </i>
    <i r="1">
      <x v="18"/>
    </i>
    <i>
      <x v="285"/>
    </i>
    <i r="1">
      <x v="20"/>
    </i>
    <i>
      <x v="286"/>
    </i>
    <i r="1">
      <x v="527"/>
    </i>
    <i>
      <x v="287"/>
    </i>
    <i r="1">
      <x v="528"/>
    </i>
    <i>
      <x v="288"/>
    </i>
    <i r="1">
      <x v="528"/>
    </i>
    <i>
      <x v="289"/>
    </i>
    <i r="1">
      <x v="489"/>
    </i>
    <i>
      <x v="290"/>
    </i>
    <i r="1">
      <x v="490"/>
    </i>
    <i>
      <x v="291"/>
    </i>
    <i r="1">
      <x v="491"/>
    </i>
    <i>
      <x v="292"/>
    </i>
    <i r="1">
      <x v="168"/>
    </i>
    <i>
      <x v="293"/>
    </i>
    <i r="1">
      <x v="169"/>
    </i>
    <i>
      <x v="294"/>
    </i>
    <i r="1">
      <x v="170"/>
    </i>
    <i>
      <x v="295"/>
    </i>
    <i r="1">
      <x v="171"/>
    </i>
    <i>
      <x v="296"/>
    </i>
    <i r="1">
      <x v="493"/>
    </i>
    <i>
      <x v="297"/>
    </i>
    <i r="1">
      <x v="494"/>
    </i>
    <i>
      <x v="298"/>
    </i>
    <i r="1">
      <x v="495"/>
    </i>
    <i>
      <x v="299"/>
    </i>
    <i r="1">
      <x v="496"/>
    </i>
    <i>
      <x v="300"/>
    </i>
    <i r="1">
      <x v="488"/>
    </i>
    <i>
      <x v="301"/>
    </i>
    <i r="1">
      <x v="232"/>
    </i>
    <i>
      <x v="302"/>
    </i>
    <i r="1">
      <x v="5"/>
    </i>
    <i>
      <x v="303"/>
    </i>
    <i r="1">
      <x v="6"/>
    </i>
    <i>
      <x v="304"/>
    </i>
    <i r="1">
      <x v="8"/>
    </i>
    <i>
      <x v="305"/>
    </i>
    <i r="1">
      <x v="9"/>
    </i>
    <i>
      <x v="306"/>
    </i>
    <i r="1">
      <x v="12"/>
    </i>
    <i>
      <x v="307"/>
    </i>
    <i r="1">
      <x v="13"/>
    </i>
    <i>
      <x v="308"/>
    </i>
    <i r="1">
      <x v="17"/>
    </i>
    <i>
      <x v="309"/>
    </i>
    <i r="1">
      <x v="19"/>
    </i>
    <i>
      <x v="310"/>
    </i>
    <i r="1">
      <x v="21"/>
    </i>
    <i>
      <x v="311"/>
    </i>
    <i r="1">
      <x v="22"/>
    </i>
    <i>
      <x v="312"/>
    </i>
    <i r="1">
      <x v="26"/>
    </i>
    <i>
      <x v="313"/>
    </i>
    <i r="1">
      <x v="504"/>
    </i>
    <i>
      <x v="314"/>
    </i>
    <i r="1">
      <x v="507"/>
    </i>
    <i>
      <x v="315"/>
    </i>
    <i r="1">
      <x v="510"/>
    </i>
    <i>
      <x v="316"/>
    </i>
    <i r="1">
      <x v="505"/>
    </i>
    <i>
      <x v="317"/>
    </i>
    <i r="1">
      <x v="508"/>
    </i>
    <i>
      <x v="318"/>
    </i>
    <i r="1">
      <x v="519"/>
    </i>
    <i>
      <x v="319"/>
    </i>
    <i r="1">
      <x v="506"/>
    </i>
    <i>
      <x v="320"/>
    </i>
    <i r="1">
      <x v="509"/>
    </i>
    <i>
      <x v="321"/>
    </i>
    <i r="1">
      <x v="492"/>
    </i>
    <i>
      <x v="322"/>
    </i>
    <i r="1">
      <x v="50"/>
    </i>
    <i>
      <x v="323"/>
    </i>
    <i r="1">
      <x v="51"/>
    </i>
    <i>
      <x v="324"/>
    </i>
    <i r="1">
      <x v="52"/>
    </i>
    <i>
      <x v="325"/>
    </i>
    <i r="1">
      <x v="209"/>
    </i>
    <i r="1">
      <x v="210"/>
    </i>
    <i r="1">
      <x v="211"/>
    </i>
    <i r="1">
      <x v="212"/>
    </i>
    <i r="1">
      <x v="213"/>
    </i>
    <i r="1">
      <x v="214"/>
    </i>
    <i>
      <x v="326"/>
    </i>
    <i r="1">
      <x v="208"/>
    </i>
    <i>
      <x v="327"/>
    </i>
    <i r="1">
      <x v="207"/>
    </i>
    <i>
      <x v="328"/>
    </i>
    <i r="1">
      <x v="306"/>
    </i>
    <i>
      <x v="329"/>
    </i>
    <i r="1">
      <x v="307"/>
    </i>
    <i>
      <x v="330"/>
    </i>
    <i r="1">
      <x v="308"/>
    </i>
    <i>
      <x v="331"/>
    </i>
    <i r="1">
      <x v="309"/>
    </i>
    <i>
      <x v="332"/>
    </i>
    <i r="1">
      <x v="305"/>
    </i>
    <i>
      <x v="333"/>
    </i>
    <i r="1">
      <x v="543"/>
    </i>
    <i r="1">
      <x v="544"/>
    </i>
    <i r="1">
      <x v="545"/>
    </i>
    <i r="1">
      <x v="546"/>
    </i>
    <i>
      <x v="334"/>
    </i>
    <i r="1">
      <x v="542"/>
    </i>
    <i>
      <x v="335"/>
    </i>
    <i r="1">
      <x v="2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8"/>
    </i>
    <i r="1">
      <x v="333"/>
    </i>
    <i r="1">
      <x v="334"/>
    </i>
    <i r="1">
      <x v="335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83"/>
    </i>
    <i r="1">
      <x v="384"/>
    </i>
    <i r="1">
      <x v="419"/>
    </i>
    <i r="1">
      <x v="477"/>
    </i>
    <i r="1">
      <x v="478"/>
    </i>
    <i r="1">
      <x v="479"/>
    </i>
    <i r="1">
      <x v="480"/>
    </i>
    <i r="1">
      <x v="481"/>
    </i>
    <i>
      <x v="336"/>
    </i>
    <i r="1">
      <x v="4"/>
    </i>
    <i r="1">
      <x v="310"/>
    </i>
    <i r="1">
      <x v="329"/>
    </i>
    <i r="1">
      <x v="350"/>
    </i>
    <i r="1">
      <x v="380"/>
    </i>
    <i r="1">
      <x v="381"/>
    </i>
    <i>
      <x v="337"/>
    </i>
    <i r="1">
      <x v="330"/>
    </i>
    <i r="1">
      <x v="331"/>
    </i>
    <i r="1">
      <x v="332"/>
    </i>
    <i r="1">
      <x v="348"/>
    </i>
    <i>
      <x v="338"/>
    </i>
    <i r="1">
      <x v="3"/>
    </i>
    <i r="1">
      <x v="311"/>
    </i>
    <i r="1">
      <x v="324"/>
    </i>
    <i r="1">
      <x v="325"/>
    </i>
    <i r="1">
      <x v="326"/>
    </i>
    <i r="1">
      <x v="327"/>
    </i>
    <i r="1">
      <x v="336"/>
    </i>
    <i r="1">
      <x v="346"/>
    </i>
    <i r="1">
      <x v="347"/>
    </i>
    <i r="1">
      <x v="349"/>
    </i>
    <i r="1">
      <x v="351"/>
    </i>
    <i r="1">
      <x v="377"/>
    </i>
    <i r="1">
      <x v="378"/>
    </i>
    <i r="1">
      <x v="379"/>
    </i>
    <i r="1">
      <x v="382"/>
    </i>
    <i r="1">
      <x v="482"/>
    </i>
    <i>
      <x v="339"/>
    </i>
    <i r="1">
      <x v="215"/>
    </i>
    <i r="1">
      <x v="216"/>
    </i>
    <i r="1">
      <x v="217"/>
    </i>
    <i r="1">
      <x v="218"/>
    </i>
    <i r="1">
      <x v="219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7"/>
    </i>
    <i>
      <x v="340"/>
    </i>
    <i r="1">
      <x v="395"/>
    </i>
    <i>
      <x v="341"/>
    </i>
    <i r="1">
      <x v="416"/>
    </i>
    <i>
      <x v="342"/>
    </i>
    <i r="1">
      <x v="220"/>
    </i>
    <i r="1">
      <x v="395"/>
    </i>
    <i>
      <x v="343"/>
    </i>
    <i r="1">
      <x v="56"/>
    </i>
    <i r="1">
      <x v="57"/>
    </i>
    <i r="1">
      <x v="58"/>
    </i>
    <i r="1">
      <x v="299"/>
    </i>
    <i>
      <x v="344"/>
    </i>
    <i r="1">
      <x v="61"/>
    </i>
    <i>
      <x v="345"/>
    </i>
    <i r="1">
      <x v="104"/>
    </i>
    <i r="1">
      <x v="105"/>
    </i>
    <i r="1">
      <x v="106"/>
    </i>
    <i r="1">
      <x v="107"/>
    </i>
    <i r="1">
      <x v="108"/>
    </i>
    <i>
      <x v="346"/>
    </i>
    <i r="1">
      <x v="111"/>
    </i>
    <i>
      <x v="347"/>
    </i>
    <i r="1">
      <x v="110"/>
    </i>
    <i>
      <x v="348"/>
    </i>
    <i r="1">
      <x v="109"/>
    </i>
    <i>
      <x v="349"/>
    </i>
    <i r="1">
      <x v="222"/>
    </i>
    <i>
      <x v="350"/>
    </i>
    <i r="1">
      <x v="223"/>
    </i>
    <i>
      <x v="351"/>
    </i>
    <i r="1">
      <x v="224"/>
    </i>
    <i>
      <x v="352"/>
    </i>
    <i r="1">
      <x v="225"/>
    </i>
    <i>
      <x v="353"/>
    </i>
    <i r="1">
      <x v="221"/>
    </i>
    <i t="grand">
      <x/>
    </i>
    <i/>
  </rowItems>
  <colFields count="1">
    <field x="-2"/>
  </colFields>
  <colItems count="2">
    <i>
      <x/>
    </i>
    <i i="1">
      <x v="1"/>
    </i>
  </colItems>
  <dataFields count="2">
    <dataField name="# of ITEMS" fld="3" subtotal="count" baseField="0" baseItem="0"/>
    <dataField name="AVERAGE BID PRICE" fld="4" subtotal="average" baseField="0" baseItem="0" numFmtId="167"/>
  </dataFields>
  <formats count="6">
    <format dxfId="0">
      <pivotArea outline="0" fieldPosition="0"/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9" sqref="A19"/>
    </sheetView>
  </sheetViews>
  <sheetFormatPr defaultColWidth="9.140625" defaultRowHeight="15"/>
  <cols>
    <col min="1" max="1" width="167.00390625" style="0" customWidth="1"/>
    <col min="2" max="2" width="16.7109375" style="250" customWidth="1"/>
    <col min="3" max="3" width="21.140625" style="250" bestFit="1" customWidth="1"/>
  </cols>
  <sheetData>
    <row r="1" spans="1:3" ht="18.75">
      <c r="A1" s="278" t="s">
        <v>807</v>
      </c>
      <c r="B1" s="278"/>
      <c r="C1" s="278"/>
    </row>
    <row r="2" spans="1:3" ht="15">
      <c r="A2" s="157" t="s">
        <v>808</v>
      </c>
      <c r="B2" s="250" t="s">
        <v>809</v>
      </c>
      <c r="C2" s="275" t="s">
        <v>810</v>
      </c>
    </row>
    <row r="3" spans="1:3" ht="15">
      <c r="A3" s="158">
        <v>551</v>
      </c>
      <c r="B3" s="276">
        <v>1</v>
      </c>
      <c r="C3" s="277">
        <v>28</v>
      </c>
    </row>
    <row r="4" spans="1:3" ht="15">
      <c r="A4" s="159" t="s">
        <v>542</v>
      </c>
      <c r="B4" s="276">
        <v>1</v>
      </c>
      <c r="C4" s="277">
        <v>28</v>
      </c>
    </row>
    <row r="5" spans="1:3" ht="15">
      <c r="A5" s="158">
        <v>703</v>
      </c>
      <c r="B5" s="276">
        <v>2</v>
      </c>
      <c r="C5" s="277">
        <v>1.55</v>
      </c>
    </row>
    <row r="6" spans="1:3" ht="15">
      <c r="A6" s="159" t="s">
        <v>259</v>
      </c>
      <c r="B6" s="276">
        <v>2</v>
      </c>
      <c r="C6" s="277">
        <v>1.55</v>
      </c>
    </row>
    <row r="7" spans="1:3" ht="15">
      <c r="A7" s="158">
        <v>704</v>
      </c>
      <c r="B7" s="276">
        <v>2</v>
      </c>
      <c r="C7" s="277">
        <v>34.5</v>
      </c>
    </row>
    <row r="8" spans="1:3" ht="15">
      <c r="A8" s="159" t="s">
        <v>174</v>
      </c>
      <c r="B8" s="276">
        <v>2</v>
      </c>
      <c r="C8" s="277">
        <v>34.5</v>
      </c>
    </row>
    <row r="9" spans="1:3" ht="15">
      <c r="A9" s="158">
        <v>705</v>
      </c>
      <c r="B9" s="276">
        <v>1</v>
      </c>
      <c r="C9" s="277">
        <v>55</v>
      </c>
    </row>
    <row r="10" spans="1:3" ht="15">
      <c r="A10" s="159" t="s">
        <v>490</v>
      </c>
      <c r="B10" s="276">
        <v>1</v>
      </c>
      <c r="C10" s="277">
        <v>55</v>
      </c>
    </row>
    <row r="11" spans="1:3" ht="15">
      <c r="A11" s="158" t="s">
        <v>267</v>
      </c>
      <c r="B11" s="276">
        <v>1</v>
      </c>
      <c r="C11" s="277">
        <v>6.93</v>
      </c>
    </row>
    <row r="12" spans="1:3" ht="15">
      <c r="A12" s="159" t="s">
        <v>268</v>
      </c>
      <c r="B12" s="276">
        <v>1</v>
      </c>
      <c r="C12" s="277">
        <v>6.93</v>
      </c>
    </row>
    <row r="13" spans="1:3" ht="15">
      <c r="A13" s="158" t="s">
        <v>269</v>
      </c>
      <c r="B13" s="276">
        <v>1</v>
      </c>
      <c r="C13" s="277">
        <v>6.93</v>
      </c>
    </row>
    <row r="14" spans="1:3" ht="15">
      <c r="A14" s="159" t="s">
        <v>270</v>
      </c>
      <c r="B14" s="276">
        <v>1</v>
      </c>
      <c r="C14" s="277">
        <v>6.93</v>
      </c>
    </row>
    <row r="15" spans="1:3" ht="15">
      <c r="A15" s="158" t="s">
        <v>271</v>
      </c>
      <c r="B15" s="276">
        <v>1</v>
      </c>
      <c r="C15" s="277">
        <v>7</v>
      </c>
    </row>
    <row r="16" spans="1:3" ht="15">
      <c r="A16" s="159" t="s">
        <v>272</v>
      </c>
      <c r="B16" s="276">
        <v>1</v>
      </c>
      <c r="C16" s="277">
        <v>7</v>
      </c>
    </row>
    <row r="17" spans="1:3" ht="15">
      <c r="A17" s="158" t="s">
        <v>89</v>
      </c>
      <c r="B17" s="276">
        <v>6</v>
      </c>
      <c r="C17" s="277">
        <v>3209.1666666666665</v>
      </c>
    </row>
    <row r="18" spans="1:3" ht="15">
      <c r="A18" s="159" t="s">
        <v>90</v>
      </c>
      <c r="B18" s="276">
        <v>6</v>
      </c>
      <c r="C18" s="277">
        <v>3209.1666666666665</v>
      </c>
    </row>
    <row r="19" spans="1:3" ht="15">
      <c r="A19" s="158" t="s">
        <v>935</v>
      </c>
      <c r="B19" s="276">
        <v>1</v>
      </c>
      <c r="C19" s="277">
        <v>7500</v>
      </c>
    </row>
    <row r="20" spans="1:3" ht="15">
      <c r="A20" s="159" t="s">
        <v>936</v>
      </c>
      <c r="B20" s="276">
        <v>1</v>
      </c>
      <c r="C20" s="277">
        <v>7500</v>
      </c>
    </row>
    <row r="21" spans="1:3" ht="15">
      <c r="A21" s="158" t="s">
        <v>826</v>
      </c>
      <c r="B21" s="276">
        <v>2</v>
      </c>
      <c r="C21" s="277">
        <v>4625</v>
      </c>
    </row>
    <row r="22" spans="1:3" ht="15">
      <c r="A22" s="159" t="s">
        <v>827</v>
      </c>
      <c r="B22" s="276">
        <v>2</v>
      </c>
      <c r="C22" s="277">
        <v>4625</v>
      </c>
    </row>
    <row r="23" spans="1:3" ht="15">
      <c r="A23" s="158" t="s">
        <v>394</v>
      </c>
      <c r="B23" s="276">
        <v>3</v>
      </c>
      <c r="C23" s="277">
        <v>4416.666666666667</v>
      </c>
    </row>
    <row r="24" spans="1:3" ht="15">
      <c r="A24" s="159" t="s">
        <v>827</v>
      </c>
      <c r="B24" s="276">
        <v>3</v>
      </c>
      <c r="C24" s="277">
        <v>4416.666666666667</v>
      </c>
    </row>
    <row r="25" spans="1:3" ht="15">
      <c r="A25" s="158" t="s">
        <v>102</v>
      </c>
      <c r="B25" s="276">
        <v>2</v>
      </c>
      <c r="C25" s="277">
        <v>20000</v>
      </c>
    </row>
    <row r="26" spans="1:3" ht="15">
      <c r="A26" s="159" t="s">
        <v>827</v>
      </c>
      <c r="B26" s="276">
        <v>2</v>
      </c>
      <c r="C26" s="277">
        <v>20000</v>
      </c>
    </row>
    <row r="27" spans="1:3" ht="15">
      <c r="A27" s="158" t="s">
        <v>66</v>
      </c>
      <c r="B27" s="276">
        <v>14</v>
      </c>
      <c r="C27" s="277">
        <v>14.821428571428571</v>
      </c>
    </row>
    <row r="28" spans="1:3" ht="15">
      <c r="A28" s="159" t="s">
        <v>71</v>
      </c>
      <c r="B28" s="276">
        <v>14</v>
      </c>
      <c r="C28" s="277">
        <v>14.821428571428571</v>
      </c>
    </row>
    <row r="29" spans="1:3" ht="15">
      <c r="A29" s="158" t="s">
        <v>103</v>
      </c>
      <c r="B29" s="276">
        <v>6</v>
      </c>
      <c r="C29" s="277">
        <v>10.75</v>
      </c>
    </row>
    <row r="30" spans="1:3" ht="15">
      <c r="A30" s="159" t="s">
        <v>114</v>
      </c>
      <c r="B30" s="276">
        <v>6</v>
      </c>
      <c r="C30" s="277">
        <v>10.75</v>
      </c>
    </row>
    <row r="31" spans="1:3" ht="15">
      <c r="A31" s="158" t="s">
        <v>67</v>
      </c>
      <c r="B31" s="276">
        <v>7</v>
      </c>
      <c r="C31" s="277">
        <v>8.535714285714286</v>
      </c>
    </row>
    <row r="32" spans="1:3" ht="15">
      <c r="A32" s="159" t="s">
        <v>72</v>
      </c>
      <c r="B32" s="276">
        <v>7</v>
      </c>
      <c r="C32" s="277">
        <v>8.535714285714286</v>
      </c>
    </row>
    <row r="33" spans="1:3" ht="15">
      <c r="A33" s="158" t="s">
        <v>143</v>
      </c>
      <c r="B33" s="276">
        <v>1</v>
      </c>
      <c r="C33" s="277">
        <v>25</v>
      </c>
    </row>
    <row r="34" spans="1:3" ht="15">
      <c r="A34" s="159" t="s">
        <v>146</v>
      </c>
      <c r="B34" s="276">
        <v>1</v>
      </c>
      <c r="C34" s="277">
        <v>25</v>
      </c>
    </row>
    <row r="35" spans="1:3" ht="15">
      <c r="A35" s="158" t="s">
        <v>662</v>
      </c>
      <c r="B35" s="276">
        <v>2</v>
      </c>
      <c r="C35" s="277">
        <v>500</v>
      </c>
    </row>
    <row r="36" spans="1:3" ht="15">
      <c r="A36" s="159" t="s">
        <v>663</v>
      </c>
      <c r="B36" s="276">
        <v>2</v>
      </c>
      <c r="C36" s="277">
        <v>500</v>
      </c>
    </row>
    <row r="37" spans="1:3" ht="15">
      <c r="A37" s="158" t="s">
        <v>14</v>
      </c>
      <c r="B37" s="276">
        <v>1</v>
      </c>
      <c r="C37" s="277">
        <v>2500</v>
      </c>
    </row>
    <row r="38" spans="1:3" ht="15">
      <c r="A38" s="159" t="s">
        <v>149</v>
      </c>
      <c r="B38" s="276">
        <v>1</v>
      </c>
      <c r="C38" s="277">
        <v>2500</v>
      </c>
    </row>
    <row r="39" spans="1:3" ht="15">
      <c r="A39" s="158" t="s">
        <v>136</v>
      </c>
      <c r="B39" s="276">
        <v>6</v>
      </c>
      <c r="C39" s="277">
        <v>83.5</v>
      </c>
    </row>
    <row r="40" spans="1:3" ht="15">
      <c r="A40" s="159" t="s">
        <v>137</v>
      </c>
      <c r="B40" s="276">
        <v>6</v>
      </c>
      <c r="C40" s="277">
        <v>83.5</v>
      </c>
    </row>
    <row r="41" spans="1:3" ht="15">
      <c r="A41" s="158" t="s">
        <v>23</v>
      </c>
      <c r="B41" s="276">
        <v>2</v>
      </c>
      <c r="C41" s="277">
        <v>40</v>
      </c>
    </row>
    <row r="42" spans="1:3" ht="15">
      <c r="A42" s="159" t="s">
        <v>347</v>
      </c>
      <c r="B42" s="276">
        <v>2</v>
      </c>
      <c r="C42" s="277">
        <v>40</v>
      </c>
    </row>
    <row r="43" spans="1:3" ht="15">
      <c r="A43" s="158" t="s">
        <v>138</v>
      </c>
      <c r="B43" s="276">
        <v>2</v>
      </c>
      <c r="C43" s="277">
        <v>50</v>
      </c>
    </row>
    <row r="44" spans="1:3" ht="15">
      <c r="A44" s="159" t="s">
        <v>664</v>
      </c>
      <c r="B44" s="276">
        <v>2</v>
      </c>
      <c r="C44" s="277">
        <v>50</v>
      </c>
    </row>
    <row r="45" spans="1:3" ht="15">
      <c r="A45" s="158" t="s">
        <v>98</v>
      </c>
      <c r="B45" s="276">
        <v>1</v>
      </c>
      <c r="C45" s="277">
        <v>200</v>
      </c>
    </row>
    <row r="46" spans="1:3" ht="15">
      <c r="A46" s="159" t="s">
        <v>348</v>
      </c>
      <c r="B46" s="276">
        <v>1</v>
      </c>
      <c r="C46" s="277">
        <v>200</v>
      </c>
    </row>
    <row r="47" spans="1:3" ht="15">
      <c r="A47" s="158" t="s">
        <v>85</v>
      </c>
      <c r="B47" s="276">
        <v>2</v>
      </c>
      <c r="C47" s="277">
        <v>24</v>
      </c>
    </row>
    <row r="48" spans="1:3" ht="15">
      <c r="A48" s="159" t="s">
        <v>86</v>
      </c>
      <c r="B48" s="276">
        <v>2</v>
      </c>
      <c r="C48" s="277">
        <v>24</v>
      </c>
    </row>
    <row r="49" spans="1:3" ht="15">
      <c r="A49" s="158" t="s">
        <v>158</v>
      </c>
      <c r="B49" s="276">
        <v>2</v>
      </c>
      <c r="C49" s="277">
        <v>32.5</v>
      </c>
    </row>
    <row r="50" spans="1:3" ht="15">
      <c r="A50" s="159" t="s">
        <v>523</v>
      </c>
      <c r="B50" s="276">
        <v>2</v>
      </c>
      <c r="C50" s="277">
        <v>32.5</v>
      </c>
    </row>
    <row r="51" spans="1:3" ht="15">
      <c r="A51" s="158" t="s">
        <v>152</v>
      </c>
      <c r="B51" s="276">
        <v>2</v>
      </c>
      <c r="C51" s="277">
        <v>46.5</v>
      </c>
    </row>
    <row r="52" spans="1:3" ht="15">
      <c r="A52" s="159" t="s">
        <v>443</v>
      </c>
      <c r="B52" s="276">
        <v>2</v>
      </c>
      <c r="C52" s="277">
        <v>46.5</v>
      </c>
    </row>
    <row r="53" spans="1:3" ht="15">
      <c r="A53" s="158" t="s">
        <v>444</v>
      </c>
      <c r="B53" s="276">
        <v>2</v>
      </c>
      <c r="C53" s="277">
        <v>65</v>
      </c>
    </row>
    <row r="54" spans="1:3" ht="15">
      <c r="A54" s="159" t="s">
        <v>242</v>
      </c>
      <c r="B54" s="276">
        <v>2</v>
      </c>
      <c r="C54" s="277">
        <v>65</v>
      </c>
    </row>
    <row r="55" spans="1:3" ht="15">
      <c r="A55" s="158" t="s">
        <v>99</v>
      </c>
      <c r="B55" s="276">
        <v>6</v>
      </c>
      <c r="C55" s="277">
        <v>60.5</v>
      </c>
    </row>
    <row r="56" spans="1:3" ht="15">
      <c r="A56" s="159" t="s">
        <v>147</v>
      </c>
      <c r="B56" s="276">
        <v>6</v>
      </c>
      <c r="C56" s="277">
        <v>60.5</v>
      </c>
    </row>
    <row r="57" spans="1:3" ht="15">
      <c r="A57" s="158" t="s">
        <v>572</v>
      </c>
      <c r="B57" s="276">
        <v>1</v>
      </c>
      <c r="C57" s="277">
        <v>30000</v>
      </c>
    </row>
    <row r="58" spans="1:3" ht="15">
      <c r="A58" s="159" t="s">
        <v>573</v>
      </c>
      <c r="B58" s="276">
        <v>1</v>
      </c>
      <c r="C58" s="277">
        <v>30000</v>
      </c>
    </row>
    <row r="59" spans="1:3" ht="15">
      <c r="A59" s="158" t="s">
        <v>49</v>
      </c>
      <c r="B59" s="276">
        <v>1</v>
      </c>
      <c r="C59" s="277">
        <v>7500</v>
      </c>
    </row>
    <row r="60" spans="1:3" ht="15">
      <c r="A60" s="159" t="s">
        <v>477</v>
      </c>
      <c r="B60" s="276">
        <v>1</v>
      </c>
      <c r="C60" s="277">
        <v>7500</v>
      </c>
    </row>
    <row r="61" spans="1:3" ht="15">
      <c r="A61" s="158" t="s">
        <v>74</v>
      </c>
      <c r="B61" s="276">
        <v>5</v>
      </c>
      <c r="C61" s="277">
        <v>11.8</v>
      </c>
    </row>
    <row r="62" spans="1:3" ht="15">
      <c r="A62" s="159" t="s">
        <v>478</v>
      </c>
      <c r="B62" s="276">
        <v>5</v>
      </c>
      <c r="C62" s="277">
        <v>11.8</v>
      </c>
    </row>
    <row r="63" spans="1:3" ht="15">
      <c r="A63" s="158" t="s">
        <v>75</v>
      </c>
      <c r="B63" s="276">
        <v>3</v>
      </c>
      <c r="C63" s="277">
        <v>20</v>
      </c>
    </row>
    <row r="64" spans="1:3" ht="15">
      <c r="A64" s="159" t="s">
        <v>349</v>
      </c>
      <c r="B64" s="276">
        <v>2</v>
      </c>
      <c r="C64" s="277">
        <v>20</v>
      </c>
    </row>
    <row r="65" spans="1:3" ht="15">
      <c r="A65" s="159" t="s">
        <v>665</v>
      </c>
      <c r="B65" s="276">
        <v>1</v>
      </c>
      <c r="C65" s="277">
        <v>20</v>
      </c>
    </row>
    <row r="66" spans="1:3" ht="15">
      <c r="A66" s="158" t="s">
        <v>613</v>
      </c>
      <c r="B66" s="276">
        <v>1</v>
      </c>
      <c r="C66" s="277">
        <v>90</v>
      </c>
    </row>
    <row r="67" spans="1:3" ht="15">
      <c r="A67" s="159" t="s">
        <v>614</v>
      </c>
      <c r="B67" s="276">
        <v>1</v>
      </c>
      <c r="C67" s="277">
        <v>90</v>
      </c>
    </row>
    <row r="68" spans="1:3" ht="15">
      <c r="A68" s="158" t="s">
        <v>76</v>
      </c>
      <c r="B68" s="276">
        <v>15</v>
      </c>
      <c r="C68" s="277">
        <v>97.53333333333333</v>
      </c>
    </row>
    <row r="69" spans="1:3" ht="15">
      <c r="A69" s="159" t="s">
        <v>61</v>
      </c>
      <c r="B69" s="276">
        <v>15</v>
      </c>
      <c r="C69" s="277">
        <v>97.53333333333333</v>
      </c>
    </row>
    <row r="70" spans="1:3" ht="15">
      <c r="A70" s="158" t="s">
        <v>666</v>
      </c>
      <c r="B70" s="276">
        <v>2</v>
      </c>
      <c r="C70" s="277">
        <v>1800</v>
      </c>
    </row>
    <row r="71" spans="1:3" ht="15">
      <c r="A71" s="159" t="s">
        <v>667</v>
      </c>
      <c r="B71" s="276">
        <v>2</v>
      </c>
      <c r="C71" s="277">
        <v>1800</v>
      </c>
    </row>
    <row r="72" spans="1:3" ht="15">
      <c r="A72" s="158" t="s">
        <v>445</v>
      </c>
      <c r="B72" s="276">
        <v>4</v>
      </c>
      <c r="C72" s="277">
        <v>8.9125</v>
      </c>
    </row>
    <row r="73" spans="1:3" ht="15">
      <c r="A73" s="159" t="s">
        <v>446</v>
      </c>
      <c r="B73" s="276">
        <v>4</v>
      </c>
      <c r="C73" s="277">
        <v>8.9125</v>
      </c>
    </row>
    <row r="74" spans="1:3" ht="15">
      <c r="A74" s="158" t="s">
        <v>447</v>
      </c>
      <c r="B74" s="276">
        <v>4</v>
      </c>
      <c r="C74" s="277">
        <v>6.5375</v>
      </c>
    </row>
    <row r="75" spans="1:3" ht="15">
      <c r="A75" s="159" t="s">
        <v>448</v>
      </c>
      <c r="B75" s="276">
        <v>4</v>
      </c>
      <c r="C75" s="277">
        <v>6.5375</v>
      </c>
    </row>
    <row r="76" spans="1:3" ht="15">
      <c r="A76" s="158" t="s">
        <v>261</v>
      </c>
      <c r="B76" s="276">
        <v>4</v>
      </c>
      <c r="C76" s="277">
        <v>4.217499999999999</v>
      </c>
    </row>
    <row r="77" spans="1:3" ht="15">
      <c r="A77" s="159" t="s">
        <v>668</v>
      </c>
      <c r="B77" s="276">
        <v>4</v>
      </c>
      <c r="C77" s="277">
        <v>4.217499999999999</v>
      </c>
    </row>
    <row r="78" spans="1:3" ht="15">
      <c r="A78" s="158" t="s">
        <v>615</v>
      </c>
      <c r="B78" s="276">
        <v>1</v>
      </c>
      <c r="C78" s="277">
        <v>5</v>
      </c>
    </row>
    <row r="79" spans="1:3" ht="15">
      <c r="A79" s="159" t="s">
        <v>669</v>
      </c>
      <c r="B79" s="276">
        <v>1</v>
      </c>
      <c r="C79" s="277">
        <v>5</v>
      </c>
    </row>
    <row r="80" spans="1:3" ht="15">
      <c r="A80" s="158" t="s">
        <v>24</v>
      </c>
      <c r="B80" s="276">
        <v>19</v>
      </c>
      <c r="C80" s="277">
        <v>11.486842105263158</v>
      </c>
    </row>
    <row r="81" spans="1:3" ht="15">
      <c r="A81" s="159" t="s">
        <v>62</v>
      </c>
      <c r="B81" s="276">
        <v>19</v>
      </c>
      <c r="C81" s="277">
        <v>11.486842105263158</v>
      </c>
    </row>
    <row r="82" spans="1:3" ht="15">
      <c r="A82" s="158" t="s">
        <v>115</v>
      </c>
      <c r="B82" s="276">
        <v>2</v>
      </c>
      <c r="C82" s="277">
        <v>8</v>
      </c>
    </row>
    <row r="83" spans="1:3" ht="15">
      <c r="A83" s="159" t="s">
        <v>616</v>
      </c>
      <c r="B83" s="276">
        <v>2</v>
      </c>
      <c r="C83" s="277">
        <v>8</v>
      </c>
    </row>
    <row r="84" spans="1:3" ht="15">
      <c r="A84" s="158" t="s">
        <v>116</v>
      </c>
      <c r="B84" s="276">
        <v>11</v>
      </c>
      <c r="C84" s="277">
        <v>19.28181818181818</v>
      </c>
    </row>
    <row r="85" spans="1:3" ht="15">
      <c r="A85" s="159" t="s">
        <v>117</v>
      </c>
      <c r="B85" s="276">
        <v>11</v>
      </c>
      <c r="C85" s="277">
        <v>19.28181818181818</v>
      </c>
    </row>
    <row r="86" spans="1:3" ht="15">
      <c r="A86" s="158" t="s">
        <v>758</v>
      </c>
      <c r="B86" s="276">
        <v>1</v>
      </c>
      <c r="C86" s="277">
        <v>200</v>
      </c>
    </row>
    <row r="87" spans="1:3" ht="15">
      <c r="A87" s="159" t="s">
        <v>766</v>
      </c>
      <c r="B87" s="276">
        <v>1</v>
      </c>
      <c r="C87" s="277">
        <v>200</v>
      </c>
    </row>
    <row r="88" spans="1:3" ht="15">
      <c r="A88" s="158" t="s">
        <v>759</v>
      </c>
      <c r="B88" s="276">
        <v>1</v>
      </c>
      <c r="C88" s="277">
        <v>200</v>
      </c>
    </row>
    <row r="89" spans="1:3" ht="15">
      <c r="A89" s="159" t="s">
        <v>767</v>
      </c>
      <c r="B89" s="276">
        <v>1</v>
      </c>
      <c r="C89" s="277">
        <v>200</v>
      </c>
    </row>
    <row r="90" spans="1:3" ht="15">
      <c r="A90" s="158" t="s">
        <v>25</v>
      </c>
      <c r="B90" s="276">
        <v>11</v>
      </c>
      <c r="C90" s="277">
        <v>178.09545454545457</v>
      </c>
    </row>
    <row r="91" spans="1:3" ht="15">
      <c r="A91" s="159" t="s">
        <v>449</v>
      </c>
      <c r="B91" s="276">
        <v>2</v>
      </c>
      <c r="C91" s="277">
        <v>255.2</v>
      </c>
    </row>
    <row r="92" spans="1:3" ht="15">
      <c r="A92" s="159" t="s">
        <v>670</v>
      </c>
      <c r="B92" s="276">
        <v>2</v>
      </c>
      <c r="C92" s="277">
        <v>165</v>
      </c>
    </row>
    <row r="93" spans="1:3" ht="15">
      <c r="A93" s="159" t="s">
        <v>395</v>
      </c>
      <c r="B93" s="276">
        <v>7</v>
      </c>
      <c r="C93" s="277">
        <v>159.80714285714288</v>
      </c>
    </row>
    <row r="94" spans="1:3" ht="15">
      <c r="A94" s="158" t="s">
        <v>671</v>
      </c>
      <c r="B94" s="276">
        <v>26</v>
      </c>
      <c r="C94" s="277">
        <v>49.635416666666664</v>
      </c>
    </row>
    <row r="95" spans="1:3" ht="15">
      <c r="A95" s="159" t="s">
        <v>841</v>
      </c>
      <c r="B95" s="276">
        <v>1</v>
      </c>
      <c r="C95" s="277">
        <v>45</v>
      </c>
    </row>
    <row r="96" spans="1:3" ht="15">
      <c r="A96" s="159" t="s">
        <v>899</v>
      </c>
      <c r="B96" s="276">
        <v>1</v>
      </c>
      <c r="C96" s="277">
        <v>24</v>
      </c>
    </row>
    <row r="97" spans="1:3" ht="15">
      <c r="A97" s="159" t="s">
        <v>672</v>
      </c>
      <c r="B97" s="276">
        <v>1</v>
      </c>
      <c r="C97" s="277">
        <v>100</v>
      </c>
    </row>
    <row r="98" spans="1:3" ht="15">
      <c r="A98" s="159" t="s">
        <v>677</v>
      </c>
      <c r="B98" s="276">
        <v>1</v>
      </c>
      <c r="C98" s="277">
        <v>45</v>
      </c>
    </row>
    <row r="99" spans="1:3" ht="15">
      <c r="A99" s="159" t="s">
        <v>676</v>
      </c>
      <c r="B99" s="276">
        <v>3</v>
      </c>
      <c r="C99" s="277">
        <v>116.5</v>
      </c>
    </row>
    <row r="100" spans="1:3" ht="15">
      <c r="A100" s="159" t="s">
        <v>417</v>
      </c>
      <c r="B100" s="276">
        <v>1</v>
      </c>
      <c r="C100" s="277">
        <v>90</v>
      </c>
    </row>
    <row r="101" spans="1:3" ht="15">
      <c r="A101" s="159" t="s">
        <v>674</v>
      </c>
      <c r="B101" s="276">
        <v>1</v>
      </c>
      <c r="C101" s="277">
        <v>50</v>
      </c>
    </row>
    <row r="102" spans="1:3" ht="15">
      <c r="A102" s="159" t="s">
        <v>673</v>
      </c>
      <c r="B102" s="276">
        <v>4</v>
      </c>
      <c r="C102" s="277">
        <v>20.4375</v>
      </c>
    </row>
    <row r="103" spans="1:3" ht="15">
      <c r="A103" s="159" t="s">
        <v>416</v>
      </c>
      <c r="B103" s="276">
        <v>6</v>
      </c>
      <c r="C103" s="277">
        <v>43.25</v>
      </c>
    </row>
    <row r="104" spans="1:3" ht="15">
      <c r="A104" s="159" t="s">
        <v>524</v>
      </c>
      <c r="B104" s="276">
        <v>1</v>
      </c>
      <c r="C104" s="277">
        <v>40</v>
      </c>
    </row>
    <row r="105" spans="1:3" ht="15">
      <c r="A105" s="159" t="s">
        <v>350</v>
      </c>
      <c r="B105" s="276">
        <v>1</v>
      </c>
      <c r="C105" s="277">
        <v>45</v>
      </c>
    </row>
    <row r="106" spans="1:3" ht="15">
      <c r="A106" s="159" t="s">
        <v>351</v>
      </c>
      <c r="B106" s="276">
        <v>1</v>
      </c>
      <c r="C106" s="277">
        <v>60</v>
      </c>
    </row>
    <row r="107" spans="1:3" ht="15">
      <c r="A107" s="159" t="s">
        <v>678</v>
      </c>
      <c r="B107" s="276">
        <v>1</v>
      </c>
      <c r="C107" s="277">
        <v>30</v>
      </c>
    </row>
    <row r="108" spans="1:3" ht="15">
      <c r="A108" s="159" t="s">
        <v>402</v>
      </c>
      <c r="B108" s="276">
        <v>2</v>
      </c>
      <c r="C108" s="277">
        <v>22</v>
      </c>
    </row>
    <row r="109" spans="1:3" ht="15">
      <c r="A109" s="159" t="s">
        <v>401</v>
      </c>
      <c r="B109" s="276">
        <v>1</v>
      </c>
      <c r="C109" s="277">
        <v>66</v>
      </c>
    </row>
    <row r="110" spans="1:3" ht="15">
      <c r="A110" s="158" t="s">
        <v>1040</v>
      </c>
      <c r="B110" s="276">
        <v>1</v>
      </c>
      <c r="C110" s="277">
        <v>13</v>
      </c>
    </row>
    <row r="111" spans="1:3" ht="15">
      <c r="A111" s="159" t="s">
        <v>673</v>
      </c>
      <c r="B111" s="276">
        <v>1</v>
      </c>
      <c r="C111" s="277">
        <v>13</v>
      </c>
    </row>
    <row r="112" spans="1:3" ht="15">
      <c r="A112" s="158" t="s">
        <v>1042</v>
      </c>
      <c r="B112" s="276">
        <v>1</v>
      </c>
      <c r="C112" s="277">
        <v>100</v>
      </c>
    </row>
    <row r="113" spans="1:3" ht="15">
      <c r="A113" s="159" t="s">
        <v>1043</v>
      </c>
      <c r="B113" s="276">
        <v>1</v>
      </c>
      <c r="C113" s="277">
        <v>100</v>
      </c>
    </row>
    <row r="114" spans="1:3" ht="15">
      <c r="A114" s="158" t="s">
        <v>1044</v>
      </c>
      <c r="B114" s="276">
        <v>1</v>
      </c>
      <c r="C114" s="277">
        <v>25</v>
      </c>
    </row>
    <row r="115" spans="1:3" ht="15">
      <c r="A115" s="159" t="s">
        <v>1045</v>
      </c>
      <c r="B115" s="276">
        <v>1</v>
      </c>
      <c r="C115" s="277">
        <v>25</v>
      </c>
    </row>
    <row r="116" spans="1:3" ht="15">
      <c r="A116" s="158" t="s">
        <v>1046</v>
      </c>
      <c r="B116" s="276">
        <v>1</v>
      </c>
      <c r="C116" s="277">
        <v>84</v>
      </c>
    </row>
    <row r="117" spans="1:3" ht="15">
      <c r="A117" s="159" t="s">
        <v>1047</v>
      </c>
      <c r="B117" s="276">
        <v>1</v>
      </c>
      <c r="C117" s="277">
        <v>84</v>
      </c>
    </row>
    <row r="118" spans="1:3" ht="15">
      <c r="A118" s="158" t="s">
        <v>26</v>
      </c>
      <c r="B118" s="276">
        <v>2</v>
      </c>
      <c r="C118" s="277">
        <v>375</v>
      </c>
    </row>
    <row r="119" spans="1:3" ht="15">
      <c r="A119" s="159" t="s">
        <v>352</v>
      </c>
      <c r="B119" s="276">
        <v>2</v>
      </c>
      <c r="C119" s="277">
        <v>375</v>
      </c>
    </row>
    <row r="120" spans="1:3" ht="15">
      <c r="A120" s="158" t="s">
        <v>1023</v>
      </c>
      <c r="B120" s="276">
        <v>1</v>
      </c>
      <c r="C120" s="277">
        <v>135</v>
      </c>
    </row>
    <row r="121" spans="1:3" ht="15">
      <c r="A121" s="159" t="s">
        <v>1024</v>
      </c>
      <c r="B121" s="276">
        <v>1</v>
      </c>
      <c r="C121" s="277">
        <v>135</v>
      </c>
    </row>
    <row r="122" spans="1:3" ht="15">
      <c r="A122" s="158" t="s">
        <v>760</v>
      </c>
      <c r="B122" s="276">
        <v>1</v>
      </c>
      <c r="C122" s="277">
        <v>200</v>
      </c>
    </row>
    <row r="123" spans="1:3" ht="15">
      <c r="A123" s="159" t="s">
        <v>768</v>
      </c>
      <c r="B123" s="276">
        <v>1</v>
      </c>
      <c r="C123" s="277">
        <v>200</v>
      </c>
    </row>
    <row r="124" spans="1:3" ht="15">
      <c r="A124" s="158" t="s">
        <v>761</v>
      </c>
      <c r="B124" s="276">
        <v>1</v>
      </c>
      <c r="C124" s="277">
        <v>150</v>
      </c>
    </row>
    <row r="125" spans="1:3" ht="15">
      <c r="A125" s="159" t="s">
        <v>769</v>
      </c>
      <c r="B125" s="276">
        <v>1</v>
      </c>
      <c r="C125" s="277">
        <v>150</v>
      </c>
    </row>
    <row r="126" spans="1:3" ht="15">
      <c r="A126" s="158" t="s">
        <v>829</v>
      </c>
      <c r="B126" s="276">
        <v>1</v>
      </c>
      <c r="C126" s="277">
        <v>80</v>
      </c>
    </row>
    <row r="127" spans="1:3" ht="15">
      <c r="A127" s="159" t="s">
        <v>830</v>
      </c>
      <c r="B127" s="276">
        <v>1</v>
      </c>
      <c r="C127" s="277">
        <v>80</v>
      </c>
    </row>
    <row r="128" spans="1:3" ht="15">
      <c r="A128" s="158" t="s">
        <v>104</v>
      </c>
      <c r="B128" s="276">
        <v>4</v>
      </c>
      <c r="C128" s="277">
        <v>400</v>
      </c>
    </row>
    <row r="129" spans="1:3" ht="15">
      <c r="A129" s="159" t="s">
        <v>694</v>
      </c>
      <c r="B129" s="276">
        <v>4</v>
      </c>
      <c r="C129" s="277">
        <v>400</v>
      </c>
    </row>
    <row r="130" spans="1:3" ht="15">
      <c r="A130" s="158" t="s">
        <v>695</v>
      </c>
      <c r="B130" s="276">
        <v>14</v>
      </c>
      <c r="C130" s="277">
        <v>652.1428571428571</v>
      </c>
    </row>
    <row r="131" spans="1:3" ht="15">
      <c r="A131" s="159" t="s">
        <v>574</v>
      </c>
      <c r="B131" s="276">
        <v>2</v>
      </c>
      <c r="C131" s="277">
        <v>525</v>
      </c>
    </row>
    <row r="132" spans="1:3" ht="15">
      <c r="A132" s="159" t="s">
        <v>353</v>
      </c>
      <c r="B132" s="276">
        <v>1</v>
      </c>
      <c r="C132" s="277">
        <v>490</v>
      </c>
    </row>
    <row r="133" spans="1:3" ht="15">
      <c r="A133" s="159" t="s">
        <v>354</v>
      </c>
      <c r="B133" s="276">
        <v>1</v>
      </c>
      <c r="C133" s="277">
        <v>1500</v>
      </c>
    </row>
    <row r="134" spans="1:3" ht="15">
      <c r="A134" s="159" t="s">
        <v>575</v>
      </c>
      <c r="B134" s="276">
        <v>1</v>
      </c>
      <c r="C134" s="277">
        <v>800</v>
      </c>
    </row>
    <row r="135" spans="1:3" ht="15">
      <c r="A135" s="159" t="s">
        <v>356</v>
      </c>
      <c r="B135" s="276">
        <v>1</v>
      </c>
      <c r="C135" s="277">
        <v>1200</v>
      </c>
    </row>
    <row r="136" spans="1:3" ht="15">
      <c r="A136" s="159" t="s">
        <v>355</v>
      </c>
      <c r="B136" s="276">
        <v>1</v>
      </c>
      <c r="C136" s="277">
        <v>800</v>
      </c>
    </row>
    <row r="137" spans="1:3" ht="15">
      <c r="A137" s="159" t="s">
        <v>831</v>
      </c>
      <c r="B137" s="276">
        <v>1</v>
      </c>
      <c r="C137" s="277">
        <v>700</v>
      </c>
    </row>
    <row r="138" spans="1:3" ht="15">
      <c r="A138" s="159" t="s">
        <v>770</v>
      </c>
      <c r="B138" s="276">
        <v>1</v>
      </c>
      <c r="C138" s="277">
        <v>30</v>
      </c>
    </row>
    <row r="139" spans="1:3" ht="15">
      <c r="A139" s="159" t="s">
        <v>771</v>
      </c>
      <c r="B139" s="276">
        <v>1</v>
      </c>
      <c r="C139" s="277">
        <v>30</v>
      </c>
    </row>
    <row r="140" spans="1:3" ht="15">
      <c r="A140" s="159" t="s">
        <v>772</v>
      </c>
      <c r="B140" s="276">
        <v>1</v>
      </c>
      <c r="C140" s="277">
        <v>30</v>
      </c>
    </row>
    <row r="141" spans="1:3" ht="15">
      <c r="A141" s="159" t="s">
        <v>243</v>
      </c>
      <c r="B141" s="276">
        <v>1</v>
      </c>
      <c r="C141" s="277">
        <v>600</v>
      </c>
    </row>
    <row r="142" spans="1:3" ht="15">
      <c r="A142" s="159" t="s">
        <v>244</v>
      </c>
      <c r="B142" s="276">
        <v>1</v>
      </c>
      <c r="C142" s="277">
        <v>900</v>
      </c>
    </row>
    <row r="143" spans="1:3" ht="15">
      <c r="A143" s="159" t="s">
        <v>591</v>
      </c>
      <c r="B143" s="276">
        <v>1</v>
      </c>
      <c r="C143" s="277">
        <v>1000</v>
      </c>
    </row>
    <row r="144" spans="1:3" ht="15">
      <c r="A144" s="158" t="s">
        <v>155</v>
      </c>
      <c r="B144" s="276">
        <v>3</v>
      </c>
      <c r="C144" s="277">
        <v>5833.333333333333</v>
      </c>
    </row>
    <row r="145" spans="1:3" ht="15">
      <c r="A145" s="159" t="s">
        <v>525</v>
      </c>
      <c r="B145" s="276">
        <v>3</v>
      </c>
      <c r="C145" s="277">
        <v>5833.333333333333</v>
      </c>
    </row>
    <row r="146" spans="1:3" ht="15">
      <c r="A146" s="158" t="s">
        <v>171</v>
      </c>
      <c r="B146" s="276">
        <v>1</v>
      </c>
      <c r="C146" s="277">
        <v>500</v>
      </c>
    </row>
    <row r="147" spans="1:3" ht="15">
      <c r="A147" s="159" t="s">
        <v>526</v>
      </c>
      <c r="B147" s="276">
        <v>1</v>
      </c>
      <c r="C147" s="277">
        <v>500</v>
      </c>
    </row>
    <row r="148" spans="1:3" ht="15">
      <c r="A148" s="158" t="s">
        <v>245</v>
      </c>
      <c r="B148" s="276">
        <v>1</v>
      </c>
      <c r="C148" s="277">
        <v>60</v>
      </c>
    </row>
    <row r="149" spans="1:3" ht="15">
      <c r="A149" s="159" t="s">
        <v>246</v>
      </c>
      <c r="B149" s="276">
        <v>1</v>
      </c>
      <c r="C149" s="277">
        <v>60</v>
      </c>
    </row>
    <row r="150" spans="1:3" ht="15">
      <c r="A150" s="158" t="s">
        <v>27</v>
      </c>
      <c r="B150" s="276">
        <v>2</v>
      </c>
      <c r="C150" s="277">
        <v>1322.5</v>
      </c>
    </row>
    <row r="151" spans="1:3" ht="15">
      <c r="A151" s="159" t="s">
        <v>450</v>
      </c>
      <c r="B151" s="276">
        <v>2</v>
      </c>
      <c r="C151" s="277">
        <v>1322.5</v>
      </c>
    </row>
    <row r="152" spans="1:3" ht="15">
      <c r="A152" s="158" t="s">
        <v>118</v>
      </c>
      <c r="B152" s="276">
        <v>8</v>
      </c>
      <c r="C152" s="277">
        <v>42.5</v>
      </c>
    </row>
    <row r="153" spans="1:3" ht="15">
      <c r="A153" s="159" t="s">
        <v>119</v>
      </c>
      <c r="B153" s="276">
        <v>8</v>
      </c>
      <c r="C153" s="277">
        <v>42.5</v>
      </c>
    </row>
    <row r="154" spans="1:3" ht="15">
      <c r="A154" s="158" t="s">
        <v>28</v>
      </c>
      <c r="B154" s="276">
        <v>12</v>
      </c>
      <c r="C154" s="277">
        <v>46.791666666666664</v>
      </c>
    </row>
    <row r="155" spans="1:3" ht="15">
      <c r="A155" s="159" t="s">
        <v>50</v>
      </c>
      <c r="B155" s="276">
        <v>12</v>
      </c>
      <c r="C155" s="277">
        <v>46.791666666666664</v>
      </c>
    </row>
    <row r="156" spans="1:3" ht="15">
      <c r="A156" s="158" t="s">
        <v>29</v>
      </c>
      <c r="B156" s="276">
        <v>1</v>
      </c>
      <c r="C156" s="277">
        <v>37</v>
      </c>
    </row>
    <row r="157" spans="1:3" ht="15">
      <c r="A157" s="159" t="s">
        <v>451</v>
      </c>
      <c r="B157" s="276">
        <v>1</v>
      </c>
      <c r="C157" s="277">
        <v>37</v>
      </c>
    </row>
    <row r="158" spans="1:3" ht="15">
      <c r="A158" s="158" t="s">
        <v>31</v>
      </c>
      <c r="B158" s="276">
        <v>7</v>
      </c>
      <c r="C158" s="277">
        <v>17.464285714285715</v>
      </c>
    </row>
    <row r="159" spans="1:3" ht="15">
      <c r="A159" s="159" t="s">
        <v>333</v>
      </c>
      <c r="B159" s="276">
        <v>7</v>
      </c>
      <c r="C159" s="277">
        <v>17.464285714285715</v>
      </c>
    </row>
    <row r="160" spans="1:3" ht="15">
      <c r="A160" s="158" t="s">
        <v>91</v>
      </c>
      <c r="B160" s="276">
        <v>2</v>
      </c>
      <c r="C160" s="277">
        <v>9.125</v>
      </c>
    </row>
    <row r="161" spans="1:3" ht="15">
      <c r="A161" s="159" t="s">
        <v>617</v>
      </c>
      <c r="B161" s="276">
        <v>2</v>
      </c>
      <c r="C161" s="277">
        <v>9.125</v>
      </c>
    </row>
    <row r="162" spans="1:3" ht="15">
      <c r="A162" s="158" t="s">
        <v>77</v>
      </c>
      <c r="B162" s="276">
        <v>2</v>
      </c>
      <c r="C162" s="277">
        <v>9.75</v>
      </c>
    </row>
    <row r="163" spans="1:3" ht="15">
      <c r="A163" s="159" t="s">
        <v>452</v>
      </c>
      <c r="B163" s="276">
        <v>2</v>
      </c>
      <c r="C163" s="277">
        <v>9.75</v>
      </c>
    </row>
    <row r="164" spans="1:3" ht="15">
      <c r="A164" s="158" t="s">
        <v>177</v>
      </c>
      <c r="B164" s="276">
        <v>7</v>
      </c>
      <c r="C164" s="277">
        <v>125.07142857142857</v>
      </c>
    </row>
    <row r="165" spans="1:3" ht="15">
      <c r="A165" s="159" t="s">
        <v>153</v>
      </c>
      <c r="B165" s="276">
        <v>7</v>
      </c>
      <c r="C165" s="277">
        <v>125.07142857142857</v>
      </c>
    </row>
    <row r="166" spans="1:3" ht="15">
      <c r="A166" s="158" t="s">
        <v>178</v>
      </c>
      <c r="B166" s="276">
        <v>5</v>
      </c>
      <c r="C166" s="277">
        <v>137.5</v>
      </c>
    </row>
    <row r="167" spans="1:3" ht="15">
      <c r="A167" s="159" t="s">
        <v>696</v>
      </c>
      <c r="B167" s="276">
        <v>5</v>
      </c>
      <c r="C167" s="277">
        <v>137.5</v>
      </c>
    </row>
    <row r="168" spans="1:3" ht="15">
      <c r="A168" s="158" t="s">
        <v>179</v>
      </c>
      <c r="B168" s="276">
        <v>4</v>
      </c>
      <c r="C168" s="277">
        <v>142.625</v>
      </c>
    </row>
    <row r="169" spans="1:3" ht="15">
      <c r="A169" s="159" t="s">
        <v>492</v>
      </c>
      <c r="B169" s="276">
        <v>4</v>
      </c>
      <c r="C169" s="277">
        <v>142.625</v>
      </c>
    </row>
    <row r="170" spans="1:3" ht="15">
      <c r="A170" s="158" t="s">
        <v>180</v>
      </c>
      <c r="B170" s="276">
        <v>7</v>
      </c>
      <c r="C170" s="277">
        <v>125.92857142857143</v>
      </c>
    </row>
    <row r="171" spans="1:3" ht="15">
      <c r="A171" s="159" t="s">
        <v>181</v>
      </c>
      <c r="B171" s="276">
        <v>7</v>
      </c>
      <c r="C171" s="277">
        <v>125.92857142857143</v>
      </c>
    </row>
    <row r="172" spans="1:3" ht="15">
      <c r="A172" s="158" t="s">
        <v>105</v>
      </c>
      <c r="B172" s="276">
        <v>6</v>
      </c>
      <c r="C172" s="277">
        <v>32.166666666666664</v>
      </c>
    </row>
    <row r="173" spans="1:3" ht="15">
      <c r="A173" s="159" t="s">
        <v>273</v>
      </c>
      <c r="B173" s="276">
        <v>6</v>
      </c>
      <c r="C173" s="277">
        <v>32.166666666666664</v>
      </c>
    </row>
    <row r="174" spans="1:3" ht="15">
      <c r="A174" s="158" t="s">
        <v>139</v>
      </c>
      <c r="B174" s="276">
        <v>3</v>
      </c>
      <c r="C174" s="277">
        <v>18.333333333333332</v>
      </c>
    </row>
    <row r="175" spans="1:3" ht="15">
      <c r="A175" s="159" t="s">
        <v>148</v>
      </c>
      <c r="B175" s="276">
        <v>3</v>
      </c>
      <c r="C175" s="277">
        <v>18.333333333333332</v>
      </c>
    </row>
    <row r="176" spans="1:3" ht="15">
      <c r="A176" s="158" t="s">
        <v>120</v>
      </c>
      <c r="B176" s="276">
        <v>2</v>
      </c>
      <c r="C176" s="277">
        <v>21</v>
      </c>
    </row>
    <row r="177" spans="1:3" ht="15">
      <c r="A177" s="159" t="s">
        <v>121</v>
      </c>
      <c r="B177" s="276">
        <v>2</v>
      </c>
      <c r="C177" s="277">
        <v>21</v>
      </c>
    </row>
    <row r="178" spans="1:3" ht="15">
      <c r="A178" s="158" t="s">
        <v>428</v>
      </c>
      <c r="B178" s="276">
        <v>1</v>
      </c>
      <c r="C178" s="277">
        <v>23</v>
      </c>
    </row>
    <row r="179" spans="1:3" ht="15">
      <c r="A179" s="159" t="s">
        <v>429</v>
      </c>
      <c r="B179" s="276">
        <v>1</v>
      </c>
      <c r="C179" s="277">
        <v>23</v>
      </c>
    </row>
    <row r="180" spans="1:3" ht="15">
      <c r="A180" s="158" t="s">
        <v>30</v>
      </c>
      <c r="B180" s="276">
        <v>7</v>
      </c>
      <c r="C180" s="277">
        <v>2359.714285714286</v>
      </c>
    </row>
    <row r="181" spans="1:3" ht="15">
      <c r="A181" s="159" t="s">
        <v>334</v>
      </c>
      <c r="B181" s="276">
        <v>7</v>
      </c>
      <c r="C181" s="277">
        <v>2359.714285714286</v>
      </c>
    </row>
    <row r="182" spans="1:3" ht="15">
      <c r="A182" s="158" t="s">
        <v>122</v>
      </c>
      <c r="B182" s="276">
        <v>5</v>
      </c>
      <c r="C182" s="277">
        <v>2638.4</v>
      </c>
    </row>
    <row r="183" spans="1:3" ht="15">
      <c r="A183" s="159" t="s">
        <v>430</v>
      </c>
      <c r="B183" s="276">
        <v>5</v>
      </c>
      <c r="C183" s="277">
        <v>2638.4</v>
      </c>
    </row>
    <row r="184" spans="1:3" ht="15">
      <c r="A184" s="158" t="s">
        <v>123</v>
      </c>
      <c r="B184" s="276">
        <v>7</v>
      </c>
      <c r="C184" s="277">
        <v>2398.8571428571427</v>
      </c>
    </row>
    <row r="185" spans="1:3" ht="15">
      <c r="A185" s="159" t="s">
        <v>431</v>
      </c>
      <c r="B185" s="276">
        <v>7</v>
      </c>
      <c r="C185" s="277">
        <v>2398.8571428571427</v>
      </c>
    </row>
    <row r="186" spans="1:3" ht="15">
      <c r="A186" s="158" t="s">
        <v>124</v>
      </c>
      <c r="B186" s="276">
        <v>4</v>
      </c>
      <c r="C186" s="277">
        <v>12.625</v>
      </c>
    </row>
    <row r="187" spans="1:3" ht="15">
      <c r="A187" s="159" t="s">
        <v>335</v>
      </c>
      <c r="B187" s="276">
        <v>4</v>
      </c>
      <c r="C187" s="277">
        <v>12.625</v>
      </c>
    </row>
    <row r="188" spans="1:3" ht="15">
      <c r="A188" s="158" t="s">
        <v>125</v>
      </c>
      <c r="B188" s="276">
        <v>1</v>
      </c>
      <c r="C188" s="277">
        <v>25</v>
      </c>
    </row>
    <row r="189" spans="1:3" ht="15">
      <c r="A189" s="159" t="s">
        <v>576</v>
      </c>
      <c r="B189" s="276">
        <v>1</v>
      </c>
      <c r="C189" s="277">
        <v>25</v>
      </c>
    </row>
    <row r="190" spans="1:3" ht="15">
      <c r="A190" s="158" t="s">
        <v>33</v>
      </c>
      <c r="B190" s="276">
        <v>10</v>
      </c>
      <c r="C190" s="277">
        <v>14.3</v>
      </c>
    </row>
    <row r="191" spans="1:3" ht="15">
      <c r="A191" s="159" t="s">
        <v>336</v>
      </c>
      <c r="B191" s="276">
        <v>10</v>
      </c>
      <c r="C191" s="277">
        <v>14.3</v>
      </c>
    </row>
    <row r="192" spans="1:3" ht="15">
      <c r="A192" s="158" t="s">
        <v>58</v>
      </c>
      <c r="B192" s="276">
        <v>4</v>
      </c>
      <c r="C192" s="277">
        <v>18</v>
      </c>
    </row>
    <row r="193" spans="1:3" ht="15">
      <c r="A193" s="159" t="s">
        <v>697</v>
      </c>
      <c r="B193" s="276">
        <v>4</v>
      </c>
      <c r="C193" s="277">
        <v>18</v>
      </c>
    </row>
    <row r="194" spans="1:3" ht="15">
      <c r="A194" s="158" t="s">
        <v>182</v>
      </c>
      <c r="B194" s="276">
        <v>5</v>
      </c>
      <c r="C194" s="277">
        <v>68.4</v>
      </c>
    </row>
    <row r="195" spans="1:3" ht="15">
      <c r="A195" s="159" t="s">
        <v>183</v>
      </c>
      <c r="B195" s="276">
        <v>5</v>
      </c>
      <c r="C195" s="277">
        <v>68.4</v>
      </c>
    </row>
    <row r="196" spans="1:3" ht="15">
      <c r="A196" s="158" t="s">
        <v>159</v>
      </c>
      <c r="B196" s="276">
        <v>2</v>
      </c>
      <c r="C196" s="277">
        <v>22.5</v>
      </c>
    </row>
    <row r="197" spans="1:3" ht="15">
      <c r="A197" s="159" t="s">
        <v>773</v>
      </c>
      <c r="B197" s="276">
        <v>2</v>
      </c>
      <c r="C197" s="277">
        <v>22.5</v>
      </c>
    </row>
    <row r="198" spans="1:3" ht="15">
      <c r="A198" s="158" t="s">
        <v>78</v>
      </c>
      <c r="B198" s="276">
        <v>1</v>
      </c>
      <c r="C198" s="277">
        <v>150</v>
      </c>
    </row>
    <row r="199" spans="1:3" ht="15">
      <c r="A199" s="159" t="s">
        <v>618</v>
      </c>
      <c r="B199" s="276">
        <v>1</v>
      </c>
      <c r="C199" s="277">
        <v>150</v>
      </c>
    </row>
    <row r="200" spans="1:3" ht="15">
      <c r="A200" s="158" t="s">
        <v>184</v>
      </c>
      <c r="B200" s="276">
        <v>3</v>
      </c>
      <c r="C200" s="277">
        <v>5.666666666666667</v>
      </c>
    </row>
    <row r="201" spans="1:3" ht="15">
      <c r="A201" s="159" t="s">
        <v>185</v>
      </c>
      <c r="B201" s="276">
        <v>3</v>
      </c>
      <c r="C201" s="277">
        <v>5.666666666666667</v>
      </c>
    </row>
    <row r="202" spans="1:3" ht="15">
      <c r="A202" s="158" t="s">
        <v>527</v>
      </c>
      <c r="B202" s="276">
        <v>1</v>
      </c>
      <c r="C202" s="277">
        <v>92</v>
      </c>
    </row>
    <row r="203" spans="1:3" ht="15">
      <c r="A203" s="159" t="s">
        <v>528</v>
      </c>
      <c r="B203" s="276">
        <v>1</v>
      </c>
      <c r="C203" s="277">
        <v>92</v>
      </c>
    </row>
    <row r="204" spans="1:3" ht="15">
      <c r="A204" s="158" t="s">
        <v>140</v>
      </c>
      <c r="B204" s="276">
        <v>1</v>
      </c>
      <c r="C204" s="277">
        <v>1500</v>
      </c>
    </row>
    <row r="205" spans="1:3" ht="15">
      <c r="A205" s="159" t="s">
        <v>529</v>
      </c>
      <c r="B205" s="276">
        <v>1</v>
      </c>
      <c r="C205" s="277">
        <v>1500</v>
      </c>
    </row>
    <row r="206" spans="1:3" ht="15">
      <c r="A206" s="158" t="s">
        <v>141</v>
      </c>
      <c r="B206" s="276">
        <v>1</v>
      </c>
      <c r="C206" s="277">
        <v>1500</v>
      </c>
    </row>
    <row r="207" spans="1:3" ht="15">
      <c r="A207" s="159" t="s">
        <v>530</v>
      </c>
      <c r="B207" s="276">
        <v>1</v>
      </c>
      <c r="C207" s="277">
        <v>1500</v>
      </c>
    </row>
    <row r="208" spans="1:3" ht="15">
      <c r="A208" s="158" t="s">
        <v>493</v>
      </c>
      <c r="B208" s="276">
        <v>4</v>
      </c>
      <c r="C208" s="277">
        <v>29</v>
      </c>
    </row>
    <row r="209" spans="1:3" ht="15">
      <c r="A209" s="159" t="s">
        <v>499</v>
      </c>
      <c r="B209" s="276">
        <v>4</v>
      </c>
      <c r="C209" s="277">
        <v>29</v>
      </c>
    </row>
    <row r="210" spans="1:3" ht="15">
      <c r="A210" s="158" t="s">
        <v>145</v>
      </c>
      <c r="B210" s="276">
        <v>12</v>
      </c>
      <c r="C210" s="277">
        <v>1245</v>
      </c>
    </row>
    <row r="211" spans="1:3" ht="15">
      <c r="A211" s="159" t="s">
        <v>484</v>
      </c>
      <c r="B211" s="276">
        <v>12</v>
      </c>
      <c r="C211" s="277">
        <v>1245</v>
      </c>
    </row>
    <row r="212" spans="1:3" ht="15">
      <c r="A212" s="158" t="s">
        <v>127</v>
      </c>
      <c r="B212" s="276">
        <v>11</v>
      </c>
      <c r="C212" s="277">
        <v>2029.2727272727273</v>
      </c>
    </row>
    <row r="213" spans="1:3" ht="15">
      <c r="A213" s="159" t="s">
        <v>128</v>
      </c>
      <c r="B213" s="276">
        <v>11</v>
      </c>
      <c r="C213" s="277">
        <v>2029.2727272727273</v>
      </c>
    </row>
    <row r="214" spans="1:3" ht="15">
      <c r="A214" s="158" t="s">
        <v>126</v>
      </c>
      <c r="B214" s="276">
        <v>3</v>
      </c>
      <c r="C214" s="277">
        <v>640</v>
      </c>
    </row>
    <row r="215" spans="1:3" ht="15">
      <c r="A215" s="159" t="s">
        <v>453</v>
      </c>
      <c r="B215" s="276">
        <v>3</v>
      </c>
      <c r="C215" s="277">
        <v>640</v>
      </c>
    </row>
    <row r="216" spans="1:3" ht="15">
      <c r="A216" s="158" t="s">
        <v>34</v>
      </c>
      <c r="B216" s="276">
        <v>10</v>
      </c>
      <c r="C216" s="277">
        <v>356.55</v>
      </c>
    </row>
    <row r="217" spans="1:3" ht="15">
      <c r="A217" s="159" t="s">
        <v>441</v>
      </c>
      <c r="B217" s="276">
        <v>10</v>
      </c>
      <c r="C217" s="277">
        <v>356.55</v>
      </c>
    </row>
    <row r="218" spans="1:3" ht="15">
      <c r="A218" s="158" t="s">
        <v>35</v>
      </c>
      <c r="B218" s="276">
        <v>15</v>
      </c>
      <c r="C218" s="277">
        <v>540.0333333333333</v>
      </c>
    </row>
    <row r="219" spans="1:3" ht="15">
      <c r="A219" s="159" t="s">
        <v>51</v>
      </c>
      <c r="B219" s="276">
        <v>15</v>
      </c>
      <c r="C219" s="277">
        <v>540.0333333333333</v>
      </c>
    </row>
    <row r="220" spans="1:3" ht="15">
      <c r="A220" s="158" t="s">
        <v>186</v>
      </c>
      <c r="B220" s="276">
        <v>10</v>
      </c>
      <c r="C220" s="277">
        <v>453.2</v>
      </c>
    </row>
    <row r="221" spans="1:3" ht="15">
      <c r="A221" s="159" t="s">
        <v>187</v>
      </c>
      <c r="B221" s="276">
        <v>10</v>
      </c>
      <c r="C221" s="277">
        <v>453.2</v>
      </c>
    </row>
    <row r="222" spans="1:3" ht="15">
      <c r="A222" s="158" t="s">
        <v>63</v>
      </c>
      <c r="B222" s="276">
        <v>8</v>
      </c>
      <c r="C222" s="277">
        <v>218.625</v>
      </c>
    </row>
    <row r="223" spans="1:3" ht="15">
      <c r="A223" s="159" t="s">
        <v>774</v>
      </c>
      <c r="B223" s="276">
        <v>1</v>
      </c>
      <c r="C223" s="277">
        <v>200</v>
      </c>
    </row>
    <row r="224" spans="1:3" ht="15">
      <c r="A224" s="159" t="s">
        <v>1048</v>
      </c>
      <c r="B224" s="276">
        <v>1</v>
      </c>
      <c r="C224" s="277">
        <v>209</v>
      </c>
    </row>
    <row r="225" spans="1:3" ht="15">
      <c r="A225" s="159" t="s">
        <v>274</v>
      </c>
      <c r="B225" s="276">
        <v>1</v>
      </c>
      <c r="C225" s="277">
        <v>230</v>
      </c>
    </row>
    <row r="226" spans="1:3" ht="15">
      <c r="A226" s="159" t="s">
        <v>357</v>
      </c>
      <c r="B226" s="276">
        <v>1</v>
      </c>
      <c r="C226" s="277">
        <v>150</v>
      </c>
    </row>
    <row r="227" spans="1:3" ht="15">
      <c r="A227" s="159" t="s">
        <v>880</v>
      </c>
      <c r="B227" s="276">
        <v>1</v>
      </c>
      <c r="C227" s="277">
        <v>155</v>
      </c>
    </row>
    <row r="228" spans="1:3" ht="15">
      <c r="A228" s="159" t="s">
        <v>275</v>
      </c>
      <c r="B228" s="276">
        <v>1</v>
      </c>
      <c r="C228" s="277">
        <v>305</v>
      </c>
    </row>
    <row r="229" spans="1:3" ht="15">
      <c r="A229" s="159" t="s">
        <v>775</v>
      </c>
      <c r="B229" s="276">
        <v>1</v>
      </c>
      <c r="C229" s="277">
        <v>200</v>
      </c>
    </row>
    <row r="230" spans="1:3" ht="15">
      <c r="A230" s="159" t="s">
        <v>776</v>
      </c>
      <c r="B230" s="276">
        <v>1</v>
      </c>
      <c r="C230" s="277">
        <v>300</v>
      </c>
    </row>
    <row r="231" spans="1:3" ht="15">
      <c r="A231" s="158" t="s">
        <v>699</v>
      </c>
      <c r="B231" s="276">
        <v>1</v>
      </c>
      <c r="C231" s="277">
        <v>8000</v>
      </c>
    </row>
    <row r="232" spans="1:3" ht="15">
      <c r="A232" s="159" t="s">
        <v>698</v>
      </c>
      <c r="B232" s="276">
        <v>1</v>
      </c>
      <c r="C232" s="277">
        <v>8000</v>
      </c>
    </row>
    <row r="233" spans="1:3" ht="15">
      <c r="A233" s="158" t="s">
        <v>700</v>
      </c>
      <c r="B233" s="276">
        <v>1</v>
      </c>
      <c r="C233" s="277">
        <v>6000</v>
      </c>
    </row>
    <row r="234" spans="1:3" ht="15">
      <c r="A234" s="159" t="s">
        <v>777</v>
      </c>
      <c r="B234" s="276">
        <v>1</v>
      </c>
      <c r="C234" s="277">
        <v>6000</v>
      </c>
    </row>
    <row r="235" spans="1:3" ht="15">
      <c r="A235" s="158" t="s">
        <v>701</v>
      </c>
      <c r="B235" s="276">
        <v>16</v>
      </c>
      <c r="C235" s="277">
        <v>694.875</v>
      </c>
    </row>
    <row r="236" spans="1:3" ht="15">
      <c r="A236" s="159" t="s">
        <v>619</v>
      </c>
      <c r="B236" s="276">
        <v>1</v>
      </c>
      <c r="C236" s="277">
        <v>2000</v>
      </c>
    </row>
    <row r="237" spans="1:3" ht="15">
      <c r="A237" s="159" t="s">
        <v>403</v>
      </c>
      <c r="B237" s="276">
        <v>3</v>
      </c>
      <c r="C237" s="277">
        <v>515</v>
      </c>
    </row>
    <row r="238" spans="1:3" ht="15">
      <c r="A238" s="159" t="s">
        <v>577</v>
      </c>
      <c r="B238" s="276">
        <v>3</v>
      </c>
      <c r="C238" s="277">
        <v>309.3333333333333</v>
      </c>
    </row>
    <row r="239" spans="1:3" ht="15">
      <c r="A239" s="159" t="s">
        <v>454</v>
      </c>
      <c r="B239" s="276">
        <v>1</v>
      </c>
      <c r="C239" s="277">
        <v>1150</v>
      </c>
    </row>
    <row r="240" spans="1:3" ht="15">
      <c r="A240" s="159" t="s">
        <v>188</v>
      </c>
      <c r="B240" s="276">
        <v>8</v>
      </c>
      <c r="C240" s="277">
        <v>686.875</v>
      </c>
    </row>
    <row r="241" spans="1:3" ht="15">
      <c r="A241" s="158" t="s">
        <v>702</v>
      </c>
      <c r="B241" s="276">
        <v>1</v>
      </c>
      <c r="C241" s="277">
        <v>1000</v>
      </c>
    </row>
    <row r="242" spans="1:3" ht="15">
      <c r="A242" s="159" t="s">
        <v>778</v>
      </c>
      <c r="B242" s="276">
        <v>1</v>
      </c>
      <c r="C242" s="277">
        <v>1000</v>
      </c>
    </row>
    <row r="243" spans="1:3" ht="15">
      <c r="A243" s="158" t="s">
        <v>703</v>
      </c>
      <c r="B243" s="276">
        <v>3</v>
      </c>
      <c r="C243" s="277">
        <v>2500</v>
      </c>
    </row>
    <row r="244" spans="1:3" ht="15">
      <c r="A244" s="159" t="s">
        <v>358</v>
      </c>
      <c r="B244" s="276">
        <v>1</v>
      </c>
      <c r="C244" s="277">
        <v>2800</v>
      </c>
    </row>
    <row r="245" spans="1:3" ht="15">
      <c r="A245" s="159" t="s">
        <v>359</v>
      </c>
      <c r="B245" s="276">
        <v>1</v>
      </c>
      <c r="C245" s="277">
        <v>2700</v>
      </c>
    </row>
    <row r="246" spans="1:3" ht="15">
      <c r="A246" s="159" t="s">
        <v>779</v>
      </c>
      <c r="B246" s="276">
        <v>1</v>
      </c>
      <c r="C246" s="277">
        <v>2000</v>
      </c>
    </row>
    <row r="247" spans="1:3" ht="15">
      <c r="A247" s="158" t="s">
        <v>707</v>
      </c>
      <c r="B247" s="276">
        <v>2</v>
      </c>
      <c r="C247" s="277">
        <v>3925</v>
      </c>
    </row>
    <row r="248" spans="1:3" ht="15">
      <c r="A248" s="159" t="s">
        <v>360</v>
      </c>
      <c r="B248" s="276">
        <v>1</v>
      </c>
      <c r="C248" s="277">
        <v>7400</v>
      </c>
    </row>
    <row r="249" spans="1:3" ht="15">
      <c r="A249" s="159" t="s">
        <v>362</v>
      </c>
      <c r="B249" s="276">
        <v>1</v>
      </c>
      <c r="C249" s="277">
        <v>450</v>
      </c>
    </row>
    <row r="250" spans="1:3" ht="15">
      <c r="A250" s="158" t="s">
        <v>1051</v>
      </c>
      <c r="B250" s="276">
        <v>1</v>
      </c>
      <c r="C250" s="277">
        <v>7484</v>
      </c>
    </row>
    <row r="251" spans="1:3" ht="15">
      <c r="A251" s="159" t="s">
        <v>1052</v>
      </c>
      <c r="B251" s="276">
        <v>1</v>
      </c>
      <c r="C251" s="277">
        <v>7484</v>
      </c>
    </row>
    <row r="252" spans="1:3" ht="15">
      <c r="A252" s="158" t="s">
        <v>704</v>
      </c>
      <c r="B252" s="276">
        <v>1</v>
      </c>
      <c r="C252" s="277">
        <v>600</v>
      </c>
    </row>
    <row r="253" spans="1:3" ht="15">
      <c r="A253" s="159" t="s">
        <v>780</v>
      </c>
      <c r="B253" s="276">
        <v>1</v>
      </c>
      <c r="C253" s="277">
        <v>600</v>
      </c>
    </row>
    <row r="254" spans="1:3" ht="15">
      <c r="A254" s="158" t="s">
        <v>300</v>
      </c>
      <c r="B254" s="276">
        <v>2</v>
      </c>
      <c r="C254" s="277">
        <v>321.5</v>
      </c>
    </row>
    <row r="255" spans="1:3" ht="15">
      <c r="A255" s="159" t="s">
        <v>1054</v>
      </c>
      <c r="B255" s="276">
        <v>2</v>
      </c>
      <c r="C255" s="277">
        <v>321.5</v>
      </c>
    </row>
    <row r="256" spans="1:3" ht="15">
      <c r="A256" s="158" t="s">
        <v>705</v>
      </c>
      <c r="B256" s="276">
        <v>2</v>
      </c>
      <c r="C256" s="277">
        <v>325</v>
      </c>
    </row>
    <row r="257" spans="1:3" ht="15">
      <c r="A257" s="159" t="s">
        <v>781</v>
      </c>
      <c r="B257" s="276">
        <v>2</v>
      </c>
      <c r="C257" s="277">
        <v>325</v>
      </c>
    </row>
    <row r="258" spans="1:3" ht="15">
      <c r="A258" s="158" t="s">
        <v>301</v>
      </c>
      <c r="B258" s="276">
        <v>1</v>
      </c>
      <c r="C258" s="277">
        <v>375</v>
      </c>
    </row>
    <row r="259" spans="1:3" ht="15">
      <c r="A259" s="159" t="s">
        <v>302</v>
      </c>
      <c r="B259" s="276">
        <v>1</v>
      </c>
      <c r="C259" s="277">
        <v>375</v>
      </c>
    </row>
    <row r="260" spans="1:3" ht="15">
      <c r="A260" s="158" t="s">
        <v>298</v>
      </c>
      <c r="B260" s="276">
        <v>1</v>
      </c>
      <c r="C260" s="277">
        <v>6500</v>
      </c>
    </row>
    <row r="261" spans="1:3" ht="15">
      <c r="A261" s="159" t="s">
        <v>299</v>
      </c>
      <c r="B261" s="276">
        <v>1</v>
      </c>
      <c r="C261" s="277">
        <v>6500</v>
      </c>
    </row>
    <row r="262" spans="1:3" ht="15">
      <c r="A262" s="158" t="s">
        <v>294</v>
      </c>
      <c r="B262" s="276">
        <v>1</v>
      </c>
      <c r="C262" s="277">
        <v>5000</v>
      </c>
    </row>
    <row r="263" spans="1:3" ht="15">
      <c r="A263" s="159" t="s">
        <v>295</v>
      </c>
      <c r="B263" s="276">
        <v>1</v>
      </c>
      <c r="C263" s="277">
        <v>5000</v>
      </c>
    </row>
    <row r="264" spans="1:3" ht="15">
      <c r="A264" s="158" t="s">
        <v>1049</v>
      </c>
      <c r="B264" s="276">
        <v>1</v>
      </c>
      <c r="C264" s="277">
        <v>4908</v>
      </c>
    </row>
    <row r="265" spans="1:3" ht="15">
      <c r="A265" s="159" t="s">
        <v>1050</v>
      </c>
      <c r="B265" s="276">
        <v>1</v>
      </c>
      <c r="C265" s="277">
        <v>4908</v>
      </c>
    </row>
    <row r="266" spans="1:3" ht="15">
      <c r="A266" s="158" t="s">
        <v>296</v>
      </c>
      <c r="B266" s="276">
        <v>1</v>
      </c>
      <c r="C266" s="277">
        <v>6500</v>
      </c>
    </row>
    <row r="267" spans="1:3" ht="15">
      <c r="A267" s="159" t="s">
        <v>297</v>
      </c>
      <c r="B267" s="276">
        <v>1</v>
      </c>
      <c r="C267" s="277">
        <v>6500</v>
      </c>
    </row>
    <row r="268" spans="1:3" ht="15">
      <c r="A268" s="158" t="s">
        <v>706</v>
      </c>
      <c r="B268" s="276">
        <v>1</v>
      </c>
      <c r="C268" s="277">
        <v>4800</v>
      </c>
    </row>
    <row r="269" spans="1:3" ht="15">
      <c r="A269" s="159" t="s">
        <v>247</v>
      </c>
      <c r="B269" s="276">
        <v>1</v>
      </c>
      <c r="C269" s="277">
        <v>4800</v>
      </c>
    </row>
    <row r="270" spans="1:3" ht="15">
      <c r="A270" s="158" t="s">
        <v>929</v>
      </c>
      <c r="B270" s="276">
        <v>1</v>
      </c>
      <c r="C270" s="277">
        <v>500</v>
      </c>
    </row>
    <row r="271" spans="1:3" ht="15">
      <c r="A271" s="159" t="s">
        <v>930</v>
      </c>
      <c r="B271" s="276">
        <v>1</v>
      </c>
      <c r="C271" s="277">
        <v>500</v>
      </c>
    </row>
    <row r="272" spans="1:3" ht="15">
      <c r="A272" s="158" t="s">
        <v>1025</v>
      </c>
      <c r="B272" s="276">
        <v>1</v>
      </c>
      <c r="C272" s="277">
        <v>1200</v>
      </c>
    </row>
    <row r="273" spans="1:3" ht="15">
      <c r="A273" s="159" t="s">
        <v>1026</v>
      </c>
      <c r="B273" s="276">
        <v>1</v>
      </c>
      <c r="C273" s="277">
        <v>1200</v>
      </c>
    </row>
    <row r="274" spans="1:3" ht="15">
      <c r="A274" s="158" t="s">
        <v>1027</v>
      </c>
      <c r="B274" s="276">
        <v>1</v>
      </c>
      <c r="C274" s="277">
        <v>1400</v>
      </c>
    </row>
    <row r="275" spans="1:3" ht="15">
      <c r="A275" s="159" t="s">
        <v>1028</v>
      </c>
      <c r="B275" s="276">
        <v>1</v>
      </c>
      <c r="C275" s="277">
        <v>1400</v>
      </c>
    </row>
    <row r="276" spans="1:3" ht="15">
      <c r="A276" s="158" t="s">
        <v>1059</v>
      </c>
      <c r="B276" s="276">
        <v>1</v>
      </c>
      <c r="C276" s="277">
        <v>1443</v>
      </c>
    </row>
    <row r="277" spans="1:3" ht="15">
      <c r="A277" s="159" t="s">
        <v>778</v>
      </c>
      <c r="B277" s="276">
        <v>1</v>
      </c>
      <c r="C277" s="277">
        <v>1443</v>
      </c>
    </row>
    <row r="278" spans="1:3" ht="15">
      <c r="A278" s="158" t="s">
        <v>921</v>
      </c>
      <c r="B278" s="276">
        <v>1</v>
      </c>
      <c r="C278" s="277">
        <v>1000</v>
      </c>
    </row>
    <row r="279" spans="1:3" ht="15">
      <c r="A279" s="159" t="s">
        <v>778</v>
      </c>
      <c r="B279" s="276">
        <v>1</v>
      </c>
      <c r="C279" s="277">
        <v>1000</v>
      </c>
    </row>
    <row r="280" spans="1:3" ht="15">
      <c r="A280" s="158" t="s">
        <v>877</v>
      </c>
      <c r="B280" s="276">
        <v>2</v>
      </c>
      <c r="C280" s="277">
        <v>1366</v>
      </c>
    </row>
    <row r="281" spans="1:3" ht="15">
      <c r="A281" s="159" t="s">
        <v>871</v>
      </c>
      <c r="B281" s="276">
        <v>2</v>
      </c>
      <c r="C281" s="277">
        <v>1366</v>
      </c>
    </row>
    <row r="282" spans="1:3" ht="15">
      <c r="A282" s="158" t="s">
        <v>923</v>
      </c>
      <c r="B282" s="276">
        <v>1</v>
      </c>
      <c r="C282" s="277">
        <v>2800</v>
      </c>
    </row>
    <row r="283" spans="1:3" ht="15">
      <c r="A283" s="159" t="s">
        <v>924</v>
      </c>
      <c r="B283" s="276">
        <v>1</v>
      </c>
      <c r="C283" s="277">
        <v>2800</v>
      </c>
    </row>
    <row r="284" spans="1:3" ht="15">
      <c r="A284" s="158" t="s">
        <v>870</v>
      </c>
      <c r="B284" s="276">
        <v>1</v>
      </c>
      <c r="C284" s="277">
        <v>2500</v>
      </c>
    </row>
    <row r="285" spans="1:3" ht="15">
      <c r="A285" s="159" t="s">
        <v>871</v>
      </c>
      <c r="B285" s="276">
        <v>1</v>
      </c>
      <c r="C285" s="277">
        <v>2500</v>
      </c>
    </row>
    <row r="286" spans="1:3" ht="15">
      <c r="A286" s="158" t="s">
        <v>1055</v>
      </c>
      <c r="B286" s="276">
        <v>1</v>
      </c>
      <c r="C286" s="277">
        <v>9665</v>
      </c>
    </row>
    <row r="287" spans="1:3" ht="15">
      <c r="A287" s="159" t="s">
        <v>1056</v>
      </c>
      <c r="B287" s="276">
        <v>1</v>
      </c>
      <c r="C287" s="277">
        <v>9665</v>
      </c>
    </row>
    <row r="288" spans="1:3" ht="15">
      <c r="A288" s="158" t="s">
        <v>876</v>
      </c>
      <c r="B288" s="276">
        <v>1</v>
      </c>
      <c r="C288" s="277">
        <v>650</v>
      </c>
    </row>
    <row r="289" spans="1:3" ht="15">
      <c r="A289" s="159" t="s">
        <v>869</v>
      </c>
      <c r="B289" s="276">
        <v>1</v>
      </c>
      <c r="C289" s="277">
        <v>650</v>
      </c>
    </row>
    <row r="290" spans="1:3" ht="15">
      <c r="A290" s="158" t="s">
        <v>1057</v>
      </c>
      <c r="B290" s="276">
        <v>1</v>
      </c>
      <c r="C290" s="277">
        <v>526</v>
      </c>
    </row>
    <row r="291" spans="1:3" ht="15">
      <c r="A291" s="159" t="s">
        <v>1058</v>
      </c>
      <c r="B291" s="276">
        <v>1</v>
      </c>
      <c r="C291" s="277">
        <v>526</v>
      </c>
    </row>
    <row r="292" spans="1:3" ht="15">
      <c r="A292" s="158" t="s">
        <v>868</v>
      </c>
      <c r="B292" s="276">
        <v>1</v>
      </c>
      <c r="C292" s="277">
        <v>650</v>
      </c>
    </row>
    <row r="293" spans="1:3" ht="15">
      <c r="A293" s="159" t="s">
        <v>869</v>
      </c>
      <c r="B293" s="276">
        <v>1</v>
      </c>
      <c r="C293" s="277">
        <v>650</v>
      </c>
    </row>
    <row r="294" spans="1:3" ht="15">
      <c r="A294" s="158" t="s">
        <v>708</v>
      </c>
      <c r="B294" s="276">
        <v>9</v>
      </c>
      <c r="C294" s="277">
        <v>7488.888888888889</v>
      </c>
    </row>
    <row r="295" spans="1:3" ht="15">
      <c r="A295" s="159" t="s">
        <v>363</v>
      </c>
      <c r="B295" s="276">
        <v>4</v>
      </c>
      <c r="C295" s="277">
        <v>8850</v>
      </c>
    </row>
    <row r="296" spans="1:3" ht="15">
      <c r="A296" s="159" t="s">
        <v>782</v>
      </c>
      <c r="B296" s="276">
        <v>2</v>
      </c>
      <c r="C296" s="277">
        <v>6500</v>
      </c>
    </row>
    <row r="297" spans="1:3" ht="15">
      <c r="A297" s="159" t="s">
        <v>783</v>
      </c>
      <c r="B297" s="276">
        <v>1</v>
      </c>
      <c r="C297" s="277">
        <v>8000</v>
      </c>
    </row>
    <row r="298" spans="1:3" ht="15">
      <c r="A298" s="159" t="s">
        <v>531</v>
      </c>
      <c r="B298" s="276">
        <v>1</v>
      </c>
      <c r="C298" s="277">
        <v>4600</v>
      </c>
    </row>
    <row r="299" spans="1:3" ht="15">
      <c r="A299" s="159" t="s">
        <v>532</v>
      </c>
      <c r="B299" s="276">
        <v>1</v>
      </c>
      <c r="C299" s="277">
        <v>6400</v>
      </c>
    </row>
    <row r="300" spans="1:3" ht="15">
      <c r="A300" s="158" t="s">
        <v>925</v>
      </c>
      <c r="B300" s="276">
        <v>1</v>
      </c>
      <c r="C300" s="277">
        <v>5000</v>
      </c>
    </row>
    <row r="301" spans="1:3" ht="15">
      <c r="A301" s="159" t="s">
        <v>926</v>
      </c>
      <c r="B301" s="276">
        <v>1</v>
      </c>
      <c r="C301" s="277">
        <v>5000</v>
      </c>
    </row>
    <row r="302" spans="1:3" ht="15">
      <c r="A302" s="158" t="s">
        <v>874</v>
      </c>
      <c r="B302" s="276">
        <v>1</v>
      </c>
      <c r="C302" s="277">
        <v>250</v>
      </c>
    </row>
    <row r="303" spans="1:3" ht="15">
      <c r="A303" s="159" t="s">
        <v>875</v>
      </c>
      <c r="B303" s="276">
        <v>1</v>
      </c>
      <c r="C303" s="277">
        <v>250</v>
      </c>
    </row>
    <row r="304" spans="1:3" ht="15">
      <c r="A304" s="158" t="s">
        <v>927</v>
      </c>
      <c r="B304" s="276">
        <v>2</v>
      </c>
      <c r="C304" s="277">
        <v>258.5</v>
      </c>
    </row>
    <row r="305" spans="1:3" ht="15">
      <c r="A305" s="159" t="s">
        <v>928</v>
      </c>
      <c r="B305" s="276">
        <v>2</v>
      </c>
      <c r="C305" s="277">
        <v>258.5</v>
      </c>
    </row>
    <row r="306" spans="1:3" ht="15">
      <c r="A306" s="158" t="s">
        <v>709</v>
      </c>
      <c r="B306" s="276">
        <v>3</v>
      </c>
      <c r="C306" s="277">
        <v>2466.6666666666665</v>
      </c>
    </row>
    <row r="307" spans="1:3" ht="15">
      <c r="A307" s="159" t="s">
        <v>533</v>
      </c>
      <c r="B307" s="276">
        <v>1</v>
      </c>
      <c r="C307" s="277">
        <v>1600</v>
      </c>
    </row>
    <row r="308" spans="1:3" ht="15">
      <c r="A308" s="159" t="s">
        <v>249</v>
      </c>
      <c r="B308" s="276">
        <v>1</v>
      </c>
      <c r="C308" s="277">
        <v>2400</v>
      </c>
    </row>
    <row r="309" spans="1:3" ht="15">
      <c r="A309" s="159" t="s">
        <v>248</v>
      </c>
      <c r="B309" s="276">
        <v>1</v>
      </c>
      <c r="C309" s="277">
        <v>3400</v>
      </c>
    </row>
    <row r="310" spans="1:3" ht="15">
      <c r="A310" s="158" t="s">
        <v>100</v>
      </c>
      <c r="B310" s="276">
        <v>2</v>
      </c>
      <c r="C310" s="277">
        <v>5700</v>
      </c>
    </row>
    <row r="311" spans="1:3" ht="15">
      <c r="A311" s="159" t="s">
        <v>364</v>
      </c>
      <c r="B311" s="276">
        <v>2</v>
      </c>
      <c r="C311" s="277">
        <v>5700</v>
      </c>
    </row>
    <row r="312" spans="1:3" ht="15">
      <c r="A312" s="158" t="s">
        <v>538</v>
      </c>
      <c r="B312" s="276">
        <v>1</v>
      </c>
      <c r="C312" s="277">
        <v>9300</v>
      </c>
    </row>
    <row r="313" spans="1:3" ht="15">
      <c r="A313" s="159" t="s">
        <v>364</v>
      </c>
      <c r="B313" s="276">
        <v>1</v>
      </c>
      <c r="C313" s="277">
        <v>9300</v>
      </c>
    </row>
    <row r="314" spans="1:3" ht="15">
      <c r="A314" s="158" t="s">
        <v>160</v>
      </c>
      <c r="B314" s="276">
        <v>1</v>
      </c>
      <c r="C314" s="277">
        <v>4000</v>
      </c>
    </row>
    <row r="315" spans="1:3" ht="15">
      <c r="A315" s="159" t="s">
        <v>364</v>
      </c>
      <c r="B315" s="276">
        <v>1</v>
      </c>
      <c r="C315" s="277">
        <v>4000</v>
      </c>
    </row>
    <row r="316" spans="1:3" ht="15">
      <c r="A316" s="158" t="s">
        <v>534</v>
      </c>
      <c r="B316" s="276">
        <v>1</v>
      </c>
      <c r="C316" s="277">
        <v>2400</v>
      </c>
    </row>
    <row r="317" spans="1:3" ht="15">
      <c r="A317" s="159" t="s">
        <v>535</v>
      </c>
      <c r="B317" s="276">
        <v>1</v>
      </c>
      <c r="C317" s="277">
        <v>2400</v>
      </c>
    </row>
    <row r="318" spans="1:3" ht="15">
      <c r="A318" s="158" t="s">
        <v>536</v>
      </c>
      <c r="B318" s="276">
        <v>1</v>
      </c>
      <c r="C318" s="277">
        <v>3700</v>
      </c>
    </row>
    <row r="319" spans="1:3" ht="15">
      <c r="A319" s="159" t="s">
        <v>537</v>
      </c>
      <c r="B319" s="276">
        <v>1</v>
      </c>
      <c r="C319" s="277">
        <v>3700</v>
      </c>
    </row>
    <row r="320" spans="1:3" ht="15">
      <c r="A320" s="158" t="s">
        <v>59</v>
      </c>
      <c r="B320" s="276">
        <v>24</v>
      </c>
      <c r="C320" s="277">
        <v>8.645833333333334</v>
      </c>
    </row>
    <row r="321" spans="1:3" ht="15">
      <c r="A321" s="159" t="s">
        <v>832</v>
      </c>
      <c r="B321" s="276">
        <v>9</v>
      </c>
      <c r="C321" s="277">
        <v>6.777777777777778</v>
      </c>
    </row>
    <row r="322" spans="1:3" ht="15">
      <c r="A322" s="159" t="s">
        <v>250</v>
      </c>
      <c r="B322" s="276">
        <v>1</v>
      </c>
      <c r="C322" s="277">
        <v>2.5</v>
      </c>
    </row>
    <row r="323" spans="1:3" ht="15">
      <c r="A323" s="159" t="s">
        <v>365</v>
      </c>
      <c r="B323" s="276">
        <v>14</v>
      </c>
      <c r="C323" s="277">
        <v>10.285714285714286</v>
      </c>
    </row>
    <row r="324" spans="1:3" ht="15">
      <c r="A324" s="158" t="s">
        <v>1063</v>
      </c>
      <c r="B324" s="276">
        <v>1</v>
      </c>
      <c r="C324" s="277">
        <v>104</v>
      </c>
    </row>
    <row r="325" spans="1:3" ht="15">
      <c r="A325" s="159" t="s">
        <v>1064</v>
      </c>
      <c r="B325" s="276">
        <v>1</v>
      </c>
      <c r="C325" s="277">
        <v>104</v>
      </c>
    </row>
    <row r="326" spans="1:3" ht="15">
      <c r="A326" s="158" t="s">
        <v>1061</v>
      </c>
      <c r="B326" s="276">
        <v>1</v>
      </c>
      <c r="C326" s="277">
        <v>85</v>
      </c>
    </row>
    <row r="327" spans="1:3" ht="15">
      <c r="A327" s="159" t="s">
        <v>1062</v>
      </c>
      <c r="B327" s="276">
        <v>1</v>
      </c>
      <c r="C327" s="277">
        <v>85</v>
      </c>
    </row>
    <row r="328" spans="1:3" ht="15">
      <c r="A328" s="158" t="s">
        <v>710</v>
      </c>
      <c r="B328" s="276">
        <v>2</v>
      </c>
      <c r="C328" s="277">
        <v>262.5</v>
      </c>
    </row>
    <row r="329" spans="1:3" ht="15">
      <c r="A329" s="159" t="s">
        <v>784</v>
      </c>
      <c r="B329" s="276">
        <v>2</v>
      </c>
      <c r="C329" s="277">
        <v>262.5</v>
      </c>
    </row>
    <row r="330" spans="1:3" ht="15">
      <c r="A330" s="158" t="s">
        <v>712</v>
      </c>
      <c r="B330" s="276">
        <v>1</v>
      </c>
      <c r="C330" s="277">
        <v>100</v>
      </c>
    </row>
    <row r="331" spans="1:3" ht="15">
      <c r="A331" s="159" t="s">
        <v>785</v>
      </c>
      <c r="B331" s="276">
        <v>1</v>
      </c>
      <c r="C331" s="277">
        <v>100</v>
      </c>
    </row>
    <row r="332" spans="1:3" ht="15">
      <c r="A332" s="158" t="s">
        <v>711</v>
      </c>
      <c r="B332" s="276">
        <v>2</v>
      </c>
      <c r="C332" s="277">
        <v>337.5</v>
      </c>
    </row>
    <row r="333" spans="1:3" ht="15">
      <c r="A333" s="159" t="s">
        <v>786</v>
      </c>
      <c r="B333" s="276">
        <v>2</v>
      </c>
      <c r="C333" s="277">
        <v>337.5</v>
      </c>
    </row>
    <row r="334" spans="1:3" ht="15">
      <c r="A334" s="158" t="s">
        <v>1067</v>
      </c>
      <c r="B334" s="276">
        <v>1</v>
      </c>
      <c r="C334" s="277">
        <v>4645</v>
      </c>
    </row>
    <row r="335" spans="1:3" ht="15">
      <c r="A335" s="159" t="s">
        <v>1068</v>
      </c>
      <c r="B335" s="276">
        <v>1</v>
      </c>
      <c r="C335" s="277">
        <v>4645</v>
      </c>
    </row>
    <row r="336" spans="1:3" ht="15">
      <c r="A336" s="158" t="s">
        <v>1065</v>
      </c>
      <c r="B336" s="276">
        <v>1</v>
      </c>
      <c r="C336" s="277">
        <v>2241</v>
      </c>
    </row>
    <row r="337" spans="1:3" ht="15">
      <c r="A337" s="159" t="s">
        <v>1066</v>
      </c>
      <c r="B337" s="276">
        <v>1</v>
      </c>
      <c r="C337" s="277">
        <v>2241</v>
      </c>
    </row>
    <row r="338" spans="1:3" ht="15">
      <c r="A338" s="158" t="s">
        <v>713</v>
      </c>
      <c r="B338" s="276">
        <v>4</v>
      </c>
      <c r="C338" s="277">
        <v>2625</v>
      </c>
    </row>
    <row r="339" spans="1:3" ht="15">
      <c r="A339" s="159" t="s">
        <v>787</v>
      </c>
      <c r="B339" s="276">
        <v>4</v>
      </c>
      <c r="C339" s="277">
        <v>2625</v>
      </c>
    </row>
    <row r="340" spans="1:3" ht="15">
      <c r="A340" s="158" t="s">
        <v>1071</v>
      </c>
      <c r="B340" s="276">
        <v>1</v>
      </c>
      <c r="C340" s="277">
        <v>4662</v>
      </c>
    </row>
    <row r="341" spans="1:3" ht="15">
      <c r="A341" s="159" t="s">
        <v>1072</v>
      </c>
      <c r="B341" s="276">
        <v>1</v>
      </c>
      <c r="C341" s="277">
        <v>4662</v>
      </c>
    </row>
    <row r="342" spans="1:3" ht="15">
      <c r="A342" s="158" t="s">
        <v>762</v>
      </c>
      <c r="B342" s="276">
        <v>1</v>
      </c>
      <c r="C342" s="277">
        <v>125</v>
      </c>
    </row>
    <row r="343" spans="1:3" ht="15">
      <c r="A343" s="159" t="s">
        <v>716</v>
      </c>
      <c r="B343" s="276">
        <v>1</v>
      </c>
      <c r="C343" s="277">
        <v>125</v>
      </c>
    </row>
    <row r="344" spans="1:3" ht="15">
      <c r="A344" s="158" t="s">
        <v>763</v>
      </c>
      <c r="B344" s="276">
        <v>1</v>
      </c>
      <c r="C344" s="277">
        <v>350</v>
      </c>
    </row>
    <row r="345" spans="1:3" ht="15">
      <c r="A345" s="159" t="s">
        <v>788</v>
      </c>
      <c r="B345" s="276">
        <v>1</v>
      </c>
      <c r="C345" s="277">
        <v>350</v>
      </c>
    </row>
    <row r="346" spans="1:3" ht="15">
      <c r="A346" s="158" t="s">
        <v>603</v>
      </c>
      <c r="B346" s="276">
        <v>1</v>
      </c>
      <c r="C346" s="277">
        <v>4000</v>
      </c>
    </row>
    <row r="347" spans="1:3" ht="15">
      <c r="A347" s="159" t="s">
        <v>604</v>
      </c>
      <c r="B347" s="276">
        <v>1</v>
      </c>
      <c r="C347" s="277">
        <v>4000</v>
      </c>
    </row>
    <row r="348" spans="1:3" ht="15">
      <c r="A348" s="158" t="s">
        <v>599</v>
      </c>
      <c r="B348" s="276">
        <v>1</v>
      </c>
      <c r="C348" s="277">
        <v>2500</v>
      </c>
    </row>
    <row r="349" spans="1:3" ht="15">
      <c r="A349" s="159" t="s">
        <v>600</v>
      </c>
      <c r="B349" s="276">
        <v>1</v>
      </c>
      <c r="C349" s="277">
        <v>2500</v>
      </c>
    </row>
    <row r="350" spans="1:3" ht="15">
      <c r="A350" s="158" t="s">
        <v>601</v>
      </c>
      <c r="B350" s="276">
        <v>1</v>
      </c>
      <c r="C350" s="277">
        <v>3000</v>
      </c>
    </row>
    <row r="351" spans="1:3" ht="15">
      <c r="A351" s="159" t="s">
        <v>602</v>
      </c>
      <c r="B351" s="276">
        <v>1</v>
      </c>
      <c r="C351" s="277">
        <v>3000</v>
      </c>
    </row>
    <row r="352" spans="1:3" ht="15">
      <c r="A352" s="158" t="s">
        <v>719</v>
      </c>
      <c r="B352" s="276">
        <v>1</v>
      </c>
      <c r="C352" s="277">
        <v>160</v>
      </c>
    </row>
    <row r="353" spans="1:3" ht="15">
      <c r="A353" s="159" t="s">
        <v>366</v>
      </c>
      <c r="B353" s="276">
        <v>1</v>
      </c>
      <c r="C353" s="277">
        <v>160</v>
      </c>
    </row>
    <row r="354" spans="1:3" ht="15">
      <c r="A354" s="158" t="s">
        <v>720</v>
      </c>
      <c r="B354" s="276"/>
      <c r="C354" s="277">
        <v>177</v>
      </c>
    </row>
    <row r="355" spans="1:3" ht="15">
      <c r="A355" s="159" t="s">
        <v>764</v>
      </c>
      <c r="B355" s="276"/>
      <c r="C355" s="277">
        <v>177</v>
      </c>
    </row>
    <row r="356" spans="1:3" ht="15">
      <c r="A356" s="158" t="s">
        <v>721</v>
      </c>
      <c r="B356" s="276">
        <v>1</v>
      </c>
      <c r="C356" s="277">
        <v>130</v>
      </c>
    </row>
    <row r="357" spans="1:3" ht="15">
      <c r="A357" s="159" t="s">
        <v>485</v>
      </c>
      <c r="B357" s="276">
        <v>1</v>
      </c>
      <c r="C357" s="277">
        <v>130</v>
      </c>
    </row>
    <row r="358" spans="1:3" ht="15">
      <c r="A358" s="158" t="s">
        <v>495</v>
      </c>
      <c r="B358" s="276">
        <v>3</v>
      </c>
      <c r="C358" s="277">
        <v>51.666666666666664</v>
      </c>
    </row>
    <row r="359" spans="1:3" ht="15">
      <c r="A359" s="159" t="s">
        <v>496</v>
      </c>
      <c r="B359" s="276">
        <v>3</v>
      </c>
      <c r="C359" s="277">
        <v>51.666666666666664</v>
      </c>
    </row>
    <row r="360" spans="1:3" ht="15">
      <c r="A360" s="158" t="s">
        <v>497</v>
      </c>
      <c r="B360" s="276">
        <v>6</v>
      </c>
      <c r="C360" s="277">
        <v>135</v>
      </c>
    </row>
    <row r="361" spans="1:3" ht="15">
      <c r="A361" s="159" t="s">
        <v>722</v>
      </c>
      <c r="B361" s="276">
        <v>6</v>
      </c>
      <c r="C361" s="277">
        <v>135</v>
      </c>
    </row>
    <row r="362" spans="1:3" ht="15">
      <c r="A362" s="158" t="s">
        <v>498</v>
      </c>
      <c r="B362" s="276">
        <v>6</v>
      </c>
      <c r="C362" s="277">
        <v>140</v>
      </c>
    </row>
    <row r="363" spans="1:3" ht="15">
      <c r="A363" s="159" t="s">
        <v>190</v>
      </c>
      <c r="B363" s="276">
        <v>6</v>
      </c>
      <c r="C363" s="277">
        <v>140</v>
      </c>
    </row>
    <row r="364" spans="1:3" ht="15">
      <c r="A364" s="158" t="s">
        <v>539</v>
      </c>
      <c r="B364" s="276">
        <v>1</v>
      </c>
      <c r="C364" s="277">
        <v>240</v>
      </c>
    </row>
    <row r="365" spans="1:3" ht="15">
      <c r="A365" s="159" t="s">
        <v>540</v>
      </c>
      <c r="B365" s="276">
        <v>1</v>
      </c>
      <c r="C365" s="277">
        <v>240</v>
      </c>
    </row>
    <row r="366" spans="1:3" ht="15">
      <c r="A366" s="158" t="s">
        <v>714</v>
      </c>
      <c r="B366" s="276">
        <v>1</v>
      </c>
      <c r="C366" s="277">
        <v>300</v>
      </c>
    </row>
    <row r="367" spans="1:3" ht="15">
      <c r="A367" s="159" t="s">
        <v>789</v>
      </c>
      <c r="B367" s="276">
        <v>1</v>
      </c>
      <c r="C367" s="277">
        <v>300</v>
      </c>
    </row>
    <row r="368" spans="1:3" ht="15">
      <c r="A368" s="158" t="s">
        <v>715</v>
      </c>
      <c r="B368" s="276">
        <v>1</v>
      </c>
      <c r="C368" s="277">
        <v>600</v>
      </c>
    </row>
    <row r="369" spans="1:3" ht="15">
      <c r="A369" s="159" t="s">
        <v>790</v>
      </c>
      <c r="B369" s="276">
        <v>1</v>
      </c>
      <c r="C369" s="277">
        <v>600</v>
      </c>
    </row>
    <row r="370" spans="1:3" ht="15">
      <c r="A370" s="158" t="s">
        <v>833</v>
      </c>
      <c r="B370" s="276">
        <v>1</v>
      </c>
      <c r="C370" s="277">
        <v>30</v>
      </c>
    </row>
    <row r="371" spans="1:3" ht="15">
      <c r="A371" s="159" t="s">
        <v>834</v>
      </c>
      <c r="B371" s="276">
        <v>1</v>
      </c>
      <c r="C371" s="277">
        <v>30</v>
      </c>
    </row>
    <row r="372" spans="1:3" ht="15">
      <c r="A372" s="158" t="s">
        <v>418</v>
      </c>
      <c r="B372" s="276">
        <v>5</v>
      </c>
      <c r="C372" s="277">
        <v>141.2</v>
      </c>
    </row>
    <row r="373" spans="1:3" ht="15">
      <c r="A373" s="159" t="s">
        <v>541</v>
      </c>
      <c r="B373" s="276">
        <v>2</v>
      </c>
      <c r="C373" s="277">
        <v>208</v>
      </c>
    </row>
    <row r="374" spans="1:3" ht="15">
      <c r="A374" s="159" t="s">
        <v>598</v>
      </c>
      <c r="B374" s="276">
        <v>1</v>
      </c>
      <c r="C374" s="277">
        <v>110</v>
      </c>
    </row>
    <row r="375" spans="1:3" ht="15">
      <c r="A375" s="159" t="s">
        <v>419</v>
      </c>
      <c r="B375" s="276">
        <v>2</v>
      </c>
      <c r="C375" s="277">
        <v>90</v>
      </c>
    </row>
    <row r="376" spans="1:3" ht="15">
      <c r="A376" s="158" t="s">
        <v>420</v>
      </c>
      <c r="B376" s="276">
        <v>1</v>
      </c>
      <c r="C376" s="277">
        <v>110</v>
      </c>
    </row>
    <row r="377" spans="1:3" ht="15">
      <c r="A377" s="159" t="s">
        <v>421</v>
      </c>
      <c r="B377" s="276">
        <v>1</v>
      </c>
      <c r="C377" s="277">
        <v>110</v>
      </c>
    </row>
    <row r="378" spans="1:3" ht="15">
      <c r="A378" s="158" t="s">
        <v>914</v>
      </c>
      <c r="B378" s="276">
        <v>1</v>
      </c>
      <c r="C378" s="277">
        <v>160</v>
      </c>
    </row>
    <row r="379" spans="1:3" ht="15">
      <c r="A379" s="159" t="s">
        <v>915</v>
      </c>
      <c r="B379" s="276">
        <v>1</v>
      </c>
      <c r="C379" s="277">
        <v>160</v>
      </c>
    </row>
    <row r="380" spans="1:3" ht="15">
      <c r="A380" s="158" t="s">
        <v>916</v>
      </c>
      <c r="B380" s="276">
        <v>1</v>
      </c>
      <c r="C380" s="277">
        <v>140</v>
      </c>
    </row>
    <row r="381" spans="1:3" ht="15">
      <c r="A381" s="159" t="s">
        <v>917</v>
      </c>
      <c r="B381" s="276">
        <v>1</v>
      </c>
      <c r="C381" s="277">
        <v>140</v>
      </c>
    </row>
    <row r="382" spans="1:3" ht="15">
      <c r="A382" s="158" t="s">
        <v>278</v>
      </c>
      <c r="B382" s="276">
        <v>1</v>
      </c>
      <c r="C382" s="277">
        <v>219</v>
      </c>
    </row>
    <row r="383" spans="1:3" ht="15">
      <c r="A383" s="159" t="s">
        <v>279</v>
      </c>
      <c r="B383" s="276">
        <v>1</v>
      </c>
      <c r="C383" s="277">
        <v>219</v>
      </c>
    </row>
    <row r="384" spans="1:3" ht="15">
      <c r="A384" s="158" t="s">
        <v>723</v>
      </c>
      <c r="B384" s="276">
        <v>1</v>
      </c>
      <c r="C384" s="277">
        <v>167</v>
      </c>
    </row>
    <row r="385" spans="1:3" ht="15">
      <c r="A385" s="159" t="s">
        <v>276</v>
      </c>
      <c r="B385" s="276">
        <v>1</v>
      </c>
      <c r="C385" s="277">
        <v>167</v>
      </c>
    </row>
    <row r="386" spans="1:3" ht="15">
      <c r="A386" s="158" t="s">
        <v>904</v>
      </c>
      <c r="B386" s="276">
        <v>1</v>
      </c>
      <c r="C386" s="277">
        <v>15</v>
      </c>
    </row>
    <row r="387" spans="1:3" ht="15">
      <c r="A387" s="159" t="s">
        <v>905</v>
      </c>
      <c r="B387" s="276">
        <v>1</v>
      </c>
      <c r="C387" s="277">
        <v>15</v>
      </c>
    </row>
    <row r="388" spans="1:3" ht="15">
      <c r="A388" s="158" t="s">
        <v>592</v>
      </c>
      <c r="B388" s="276">
        <v>4</v>
      </c>
      <c r="C388" s="277">
        <v>35.25</v>
      </c>
    </row>
    <row r="389" spans="1:3" ht="15">
      <c r="A389" s="159" t="s">
        <v>593</v>
      </c>
      <c r="B389" s="276">
        <v>4</v>
      </c>
      <c r="C389" s="277">
        <v>35.25</v>
      </c>
    </row>
    <row r="390" spans="1:3" ht="15">
      <c r="A390" s="158" t="s">
        <v>594</v>
      </c>
      <c r="B390" s="276">
        <v>3</v>
      </c>
      <c r="C390" s="277">
        <v>145</v>
      </c>
    </row>
    <row r="391" spans="1:3" ht="15">
      <c r="A391" s="159" t="s">
        <v>277</v>
      </c>
      <c r="B391" s="276">
        <v>1</v>
      </c>
      <c r="C391" s="277">
        <v>161</v>
      </c>
    </row>
    <row r="392" spans="1:3" ht="15">
      <c r="A392" s="159" t="s">
        <v>595</v>
      </c>
      <c r="B392" s="276">
        <v>2</v>
      </c>
      <c r="C392" s="277">
        <v>137</v>
      </c>
    </row>
    <row r="393" spans="1:3" ht="15">
      <c r="A393" s="158" t="s">
        <v>906</v>
      </c>
      <c r="B393" s="276">
        <v>1</v>
      </c>
      <c r="C393" s="277">
        <v>120</v>
      </c>
    </row>
    <row r="394" spans="1:3" ht="15">
      <c r="A394" s="159" t="s">
        <v>907</v>
      </c>
      <c r="B394" s="276">
        <v>1</v>
      </c>
      <c r="C394" s="277">
        <v>120</v>
      </c>
    </row>
    <row r="395" spans="1:3" ht="15">
      <c r="A395" s="158" t="s">
        <v>908</v>
      </c>
      <c r="B395" s="276">
        <v>1</v>
      </c>
      <c r="C395" s="277">
        <v>120</v>
      </c>
    </row>
    <row r="396" spans="1:3" ht="15">
      <c r="A396" s="159" t="s">
        <v>909</v>
      </c>
      <c r="B396" s="276">
        <v>1</v>
      </c>
      <c r="C396" s="277">
        <v>120</v>
      </c>
    </row>
    <row r="397" spans="1:3" ht="15">
      <c r="A397" s="158" t="s">
        <v>596</v>
      </c>
      <c r="B397" s="276">
        <v>2</v>
      </c>
      <c r="C397" s="277">
        <v>143.5</v>
      </c>
    </row>
    <row r="398" spans="1:3" ht="15">
      <c r="A398" s="159" t="s">
        <v>597</v>
      </c>
      <c r="B398" s="276">
        <v>2</v>
      </c>
      <c r="C398" s="277">
        <v>143.5</v>
      </c>
    </row>
    <row r="399" spans="1:3" ht="15">
      <c r="A399" s="158" t="s">
        <v>910</v>
      </c>
      <c r="B399" s="276">
        <v>1</v>
      </c>
      <c r="C399" s="277">
        <v>140</v>
      </c>
    </row>
    <row r="400" spans="1:3" ht="15">
      <c r="A400" s="159" t="s">
        <v>911</v>
      </c>
      <c r="B400" s="276">
        <v>1</v>
      </c>
      <c r="C400" s="277">
        <v>140</v>
      </c>
    </row>
    <row r="401" spans="1:3" ht="15">
      <c r="A401" s="158" t="s">
        <v>912</v>
      </c>
      <c r="B401" s="276">
        <v>1</v>
      </c>
      <c r="C401" s="277">
        <v>120</v>
      </c>
    </row>
    <row r="402" spans="1:3" ht="15">
      <c r="A402" s="159" t="s">
        <v>913</v>
      </c>
      <c r="B402" s="276">
        <v>1</v>
      </c>
      <c r="C402" s="277">
        <v>120</v>
      </c>
    </row>
    <row r="403" spans="1:3" ht="15">
      <c r="A403" s="158" t="s">
        <v>844</v>
      </c>
      <c r="B403" s="276">
        <v>1</v>
      </c>
      <c r="C403" s="277">
        <v>95</v>
      </c>
    </row>
    <row r="404" spans="1:3" ht="15">
      <c r="A404" s="159" t="s">
        <v>845</v>
      </c>
      <c r="B404" s="276">
        <v>1</v>
      </c>
      <c r="C404" s="277">
        <v>95</v>
      </c>
    </row>
    <row r="405" spans="1:3" ht="15">
      <c r="A405" s="158" t="s">
        <v>846</v>
      </c>
      <c r="B405" s="276">
        <v>1</v>
      </c>
      <c r="C405" s="277">
        <v>150</v>
      </c>
    </row>
    <row r="406" spans="1:3" ht="15">
      <c r="A406" s="159" t="s">
        <v>847</v>
      </c>
      <c r="B406" s="276">
        <v>1</v>
      </c>
      <c r="C406" s="277">
        <v>150</v>
      </c>
    </row>
    <row r="407" spans="1:3" ht="15">
      <c r="A407" s="158" t="s">
        <v>842</v>
      </c>
      <c r="B407" s="276">
        <v>1</v>
      </c>
      <c r="C407" s="277">
        <v>65</v>
      </c>
    </row>
    <row r="408" spans="1:3" ht="15">
      <c r="A408" s="159" t="s">
        <v>843</v>
      </c>
      <c r="B408" s="276">
        <v>1</v>
      </c>
      <c r="C408" s="277">
        <v>65</v>
      </c>
    </row>
    <row r="409" spans="1:3" ht="15">
      <c r="A409" s="158" t="s">
        <v>866</v>
      </c>
      <c r="B409" s="276">
        <v>1</v>
      </c>
      <c r="C409" s="277">
        <v>95</v>
      </c>
    </row>
    <row r="410" spans="1:3" ht="15">
      <c r="A410" s="159" t="s">
        <v>845</v>
      </c>
      <c r="B410" s="276">
        <v>1</v>
      </c>
      <c r="C410" s="277">
        <v>95</v>
      </c>
    </row>
    <row r="411" spans="1:3" ht="15">
      <c r="A411" s="158" t="s">
        <v>867</v>
      </c>
      <c r="B411" s="276">
        <v>1</v>
      </c>
      <c r="C411" s="277">
        <v>150</v>
      </c>
    </row>
    <row r="412" spans="1:3" ht="15">
      <c r="A412" s="159" t="s">
        <v>847</v>
      </c>
      <c r="B412" s="276">
        <v>1</v>
      </c>
      <c r="C412" s="277">
        <v>150</v>
      </c>
    </row>
    <row r="413" spans="1:3" ht="15">
      <c r="A413" s="158" t="s">
        <v>865</v>
      </c>
      <c r="B413" s="276">
        <v>1</v>
      </c>
      <c r="C413" s="277">
        <v>65</v>
      </c>
    </row>
    <row r="414" spans="1:3" ht="15">
      <c r="A414" s="159" t="s">
        <v>843</v>
      </c>
      <c r="B414" s="276">
        <v>1</v>
      </c>
      <c r="C414" s="277">
        <v>65</v>
      </c>
    </row>
    <row r="415" spans="1:3" ht="15">
      <c r="A415" s="158" t="s">
        <v>422</v>
      </c>
      <c r="B415" s="276">
        <v>1</v>
      </c>
      <c r="C415" s="277">
        <v>100</v>
      </c>
    </row>
    <row r="416" spans="1:3" ht="15">
      <c r="A416" s="159" t="s">
        <v>423</v>
      </c>
      <c r="B416" s="276">
        <v>1</v>
      </c>
      <c r="C416" s="277">
        <v>100</v>
      </c>
    </row>
    <row r="417" spans="1:3" ht="15">
      <c r="A417" s="158" t="s">
        <v>424</v>
      </c>
      <c r="B417" s="276">
        <v>3</v>
      </c>
      <c r="C417" s="277">
        <v>158.33333333333334</v>
      </c>
    </row>
    <row r="418" spans="1:3" ht="15">
      <c r="A418" s="159" t="s">
        <v>367</v>
      </c>
      <c r="B418" s="276">
        <v>1</v>
      </c>
      <c r="C418" s="277">
        <v>210</v>
      </c>
    </row>
    <row r="419" spans="1:3" ht="15">
      <c r="A419" s="159" t="s">
        <v>370</v>
      </c>
      <c r="B419" s="276">
        <v>2</v>
      </c>
      <c r="C419" s="277">
        <v>132.5</v>
      </c>
    </row>
    <row r="420" spans="1:3" ht="15">
      <c r="A420" s="158" t="s">
        <v>425</v>
      </c>
      <c r="B420" s="276">
        <v>1</v>
      </c>
      <c r="C420" s="277">
        <v>127</v>
      </c>
    </row>
    <row r="421" spans="1:3" ht="15">
      <c r="A421" s="159" t="s">
        <v>426</v>
      </c>
      <c r="B421" s="276">
        <v>1</v>
      </c>
      <c r="C421" s="277">
        <v>127</v>
      </c>
    </row>
    <row r="422" spans="1:3" ht="15">
      <c r="A422" s="158" t="s">
        <v>368</v>
      </c>
      <c r="B422" s="276">
        <v>1</v>
      </c>
      <c r="C422" s="277">
        <v>200</v>
      </c>
    </row>
    <row r="423" spans="1:3" ht="15">
      <c r="A423" s="159" t="s">
        <v>369</v>
      </c>
      <c r="B423" s="276">
        <v>1</v>
      </c>
      <c r="C423" s="277">
        <v>200</v>
      </c>
    </row>
    <row r="424" spans="1:3" ht="15">
      <c r="A424" s="158" t="s">
        <v>881</v>
      </c>
      <c r="B424" s="276">
        <v>1</v>
      </c>
      <c r="C424" s="277">
        <v>92</v>
      </c>
    </row>
    <row r="425" spans="1:3" ht="15">
      <c r="A425" s="159" t="s">
        <v>882</v>
      </c>
      <c r="B425" s="276">
        <v>1</v>
      </c>
      <c r="C425" s="277">
        <v>92</v>
      </c>
    </row>
    <row r="426" spans="1:3" ht="15">
      <c r="A426" s="158" t="s">
        <v>878</v>
      </c>
      <c r="B426" s="276">
        <v>1</v>
      </c>
      <c r="C426" s="277">
        <v>100</v>
      </c>
    </row>
    <row r="427" spans="1:3" ht="15">
      <c r="A427" s="159" t="s">
        <v>879</v>
      </c>
      <c r="B427" s="276">
        <v>1</v>
      </c>
      <c r="C427" s="277">
        <v>100</v>
      </c>
    </row>
    <row r="428" spans="1:3" ht="15">
      <c r="A428" s="158" t="s">
        <v>872</v>
      </c>
      <c r="B428" s="276">
        <v>1</v>
      </c>
      <c r="C428" s="277">
        <v>145</v>
      </c>
    </row>
    <row r="429" spans="1:3" ht="15">
      <c r="A429" s="159" t="s">
        <v>873</v>
      </c>
      <c r="B429" s="276">
        <v>1</v>
      </c>
      <c r="C429" s="277">
        <v>145</v>
      </c>
    </row>
    <row r="430" spans="1:3" ht="15">
      <c r="A430" s="158" t="s">
        <v>1069</v>
      </c>
      <c r="B430" s="276">
        <v>1</v>
      </c>
      <c r="C430" s="277">
        <v>171</v>
      </c>
    </row>
    <row r="431" spans="1:3" ht="15">
      <c r="A431" s="159" t="s">
        <v>1070</v>
      </c>
      <c r="B431" s="276">
        <v>1</v>
      </c>
      <c r="C431" s="277">
        <v>171</v>
      </c>
    </row>
    <row r="432" spans="1:3" ht="15">
      <c r="A432" s="158" t="s">
        <v>371</v>
      </c>
      <c r="B432" s="276">
        <v>1</v>
      </c>
      <c r="C432" s="277">
        <v>330</v>
      </c>
    </row>
    <row r="433" spans="1:3" ht="15">
      <c r="A433" s="159" t="s">
        <v>372</v>
      </c>
      <c r="B433" s="276">
        <v>1</v>
      </c>
      <c r="C433" s="277">
        <v>330</v>
      </c>
    </row>
    <row r="434" spans="1:3" ht="15">
      <c r="A434" s="158" t="s">
        <v>303</v>
      </c>
      <c r="B434" s="276">
        <v>1</v>
      </c>
      <c r="C434" s="277">
        <v>234</v>
      </c>
    </row>
    <row r="435" spans="1:3" ht="15">
      <c r="A435" s="159" t="s">
        <v>304</v>
      </c>
      <c r="B435" s="276">
        <v>1</v>
      </c>
      <c r="C435" s="277">
        <v>234</v>
      </c>
    </row>
    <row r="436" spans="1:3" ht="15">
      <c r="A436" s="158" t="s">
        <v>931</v>
      </c>
      <c r="B436" s="276">
        <v>1</v>
      </c>
      <c r="C436" s="277">
        <v>100</v>
      </c>
    </row>
    <row r="437" spans="1:3" ht="15">
      <c r="A437" s="159" t="s">
        <v>932</v>
      </c>
      <c r="B437" s="276">
        <v>1</v>
      </c>
      <c r="C437" s="277">
        <v>100</v>
      </c>
    </row>
    <row r="438" spans="1:3" ht="15">
      <c r="A438" s="158" t="s">
        <v>154</v>
      </c>
      <c r="B438" s="276">
        <v>2</v>
      </c>
      <c r="C438" s="277">
        <v>167</v>
      </c>
    </row>
    <row r="439" spans="1:3" ht="15">
      <c r="A439" s="159" t="s">
        <v>305</v>
      </c>
      <c r="B439" s="276">
        <v>2</v>
      </c>
      <c r="C439" s="277">
        <v>167</v>
      </c>
    </row>
    <row r="440" spans="1:3" ht="15">
      <c r="A440" s="158" t="s">
        <v>933</v>
      </c>
      <c r="B440" s="276">
        <v>1</v>
      </c>
      <c r="C440" s="277">
        <v>100</v>
      </c>
    </row>
    <row r="441" spans="1:3" ht="15">
      <c r="A441" s="159" t="s">
        <v>934</v>
      </c>
      <c r="B441" s="276">
        <v>1</v>
      </c>
      <c r="C441" s="277">
        <v>100</v>
      </c>
    </row>
    <row r="442" spans="1:3" ht="15">
      <c r="A442" s="158" t="s">
        <v>918</v>
      </c>
      <c r="B442" s="276">
        <v>2</v>
      </c>
      <c r="C442" s="277">
        <v>1350</v>
      </c>
    </row>
    <row r="443" spans="1:3" ht="15">
      <c r="A443" s="159" t="s">
        <v>919</v>
      </c>
      <c r="B443" s="276">
        <v>2</v>
      </c>
      <c r="C443" s="277">
        <v>1350</v>
      </c>
    </row>
    <row r="444" spans="1:3" ht="15">
      <c r="A444" s="158" t="s">
        <v>306</v>
      </c>
      <c r="B444" s="276">
        <v>4</v>
      </c>
      <c r="C444" s="277">
        <v>1907.75</v>
      </c>
    </row>
    <row r="445" spans="1:3" ht="15">
      <c r="A445" s="159" t="s">
        <v>307</v>
      </c>
      <c r="B445" s="276">
        <v>4</v>
      </c>
      <c r="C445" s="277">
        <v>1907.75</v>
      </c>
    </row>
    <row r="446" spans="1:3" ht="15">
      <c r="A446" s="158" t="s">
        <v>308</v>
      </c>
      <c r="B446" s="276">
        <v>1</v>
      </c>
      <c r="C446" s="277">
        <v>5000</v>
      </c>
    </row>
    <row r="447" spans="1:3" ht="15">
      <c r="A447" s="159" t="s">
        <v>309</v>
      </c>
      <c r="B447" s="276">
        <v>1</v>
      </c>
      <c r="C447" s="277">
        <v>5000</v>
      </c>
    </row>
    <row r="448" spans="1:3" ht="15">
      <c r="A448" s="158" t="s">
        <v>850</v>
      </c>
      <c r="B448" s="276">
        <v>2</v>
      </c>
      <c r="C448" s="277">
        <v>20</v>
      </c>
    </row>
    <row r="449" spans="1:3" ht="15">
      <c r="A449" s="159" t="s">
        <v>851</v>
      </c>
      <c r="B449" s="276">
        <v>2</v>
      </c>
      <c r="C449" s="277">
        <v>20</v>
      </c>
    </row>
    <row r="450" spans="1:3" ht="15">
      <c r="A450" s="158" t="s">
        <v>310</v>
      </c>
      <c r="B450" s="276">
        <v>1</v>
      </c>
      <c r="C450" s="277">
        <v>230</v>
      </c>
    </row>
    <row r="451" spans="1:3" ht="15">
      <c r="A451" s="159" t="s">
        <v>311</v>
      </c>
      <c r="B451" s="276">
        <v>1</v>
      </c>
      <c r="C451" s="277">
        <v>230</v>
      </c>
    </row>
    <row r="452" spans="1:3" ht="15">
      <c r="A452" s="158" t="s">
        <v>281</v>
      </c>
      <c r="B452" s="276">
        <v>1</v>
      </c>
      <c r="C452" s="277">
        <v>35</v>
      </c>
    </row>
    <row r="453" spans="1:3" ht="15">
      <c r="A453" s="159" t="s">
        <v>282</v>
      </c>
      <c r="B453" s="276">
        <v>1</v>
      </c>
      <c r="C453" s="277">
        <v>35</v>
      </c>
    </row>
    <row r="454" spans="1:3" ht="15">
      <c r="A454" s="158" t="s">
        <v>486</v>
      </c>
      <c r="B454" s="276">
        <v>1</v>
      </c>
      <c r="C454" s="277">
        <v>6500</v>
      </c>
    </row>
    <row r="455" spans="1:3" ht="15">
      <c r="A455" s="159" t="s">
        <v>487</v>
      </c>
      <c r="B455" s="276">
        <v>1</v>
      </c>
      <c r="C455" s="277">
        <v>6500</v>
      </c>
    </row>
    <row r="456" spans="1:3" ht="15">
      <c r="A456" s="158" t="s">
        <v>427</v>
      </c>
      <c r="B456" s="276">
        <v>3</v>
      </c>
      <c r="C456" s="277">
        <v>3933.3333333333335</v>
      </c>
    </row>
    <row r="457" spans="1:3" ht="15">
      <c r="A457" s="159" t="s">
        <v>287</v>
      </c>
      <c r="B457" s="276">
        <v>2</v>
      </c>
      <c r="C457" s="277">
        <v>3950</v>
      </c>
    </row>
    <row r="458" spans="1:3" ht="15">
      <c r="A458" s="159" t="s">
        <v>373</v>
      </c>
      <c r="B458" s="276">
        <v>1</v>
      </c>
      <c r="C458" s="277">
        <v>3900</v>
      </c>
    </row>
    <row r="459" spans="1:3" ht="15">
      <c r="A459" s="158" t="s">
        <v>374</v>
      </c>
      <c r="B459" s="276">
        <v>1</v>
      </c>
      <c r="C459" s="277">
        <v>2300</v>
      </c>
    </row>
    <row r="460" spans="1:3" ht="15">
      <c r="A460" s="159" t="s">
        <v>375</v>
      </c>
      <c r="B460" s="276">
        <v>1</v>
      </c>
      <c r="C460" s="277">
        <v>2300</v>
      </c>
    </row>
    <row r="461" spans="1:3" ht="15">
      <c r="A461" s="158" t="s">
        <v>848</v>
      </c>
      <c r="B461" s="276">
        <v>1</v>
      </c>
      <c r="C461" s="277">
        <v>25000</v>
      </c>
    </row>
    <row r="462" spans="1:3" ht="15">
      <c r="A462" s="159" t="s">
        <v>849</v>
      </c>
      <c r="B462" s="276">
        <v>1</v>
      </c>
      <c r="C462" s="277">
        <v>25000</v>
      </c>
    </row>
    <row r="463" spans="1:3" ht="15">
      <c r="A463" s="158" t="s">
        <v>285</v>
      </c>
      <c r="B463" s="276">
        <v>1</v>
      </c>
      <c r="C463" s="277">
        <v>5000</v>
      </c>
    </row>
    <row r="464" spans="1:3" ht="15">
      <c r="A464" s="159" t="s">
        <v>286</v>
      </c>
      <c r="B464" s="276">
        <v>1</v>
      </c>
      <c r="C464" s="277">
        <v>5000</v>
      </c>
    </row>
    <row r="465" spans="1:3" ht="15">
      <c r="A465" s="158" t="s">
        <v>283</v>
      </c>
      <c r="B465" s="276">
        <v>1</v>
      </c>
      <c r="C465" s="277">
        <v>5000</v>
      </c>
    </row>
    <row r="466" spans="1:3" ht="15">
      <c r="A466" s="159" t="s">
        <v>284</v>
      </c>
      <c r="B466" s="276">
        <v>1</v>
      </c>
      <c r="C466" s="277">
        <v>5000</v>
      </c>
    </row>
    <row r="467" spans="1:3" ht="15">
      <c r="A467" s="158" t="s">
        <v>106</v>
      </c>
      <c r="B467" s="276">
        <v>1</v>
      </c>
      <c r="C467" s="277">
        <v>300</v>
      </c>
    </row>
    <row r="468" spans="1:3" ht="15">
      <c r="A468" s="159" t="s">
        <v>280</v>
      </c>
      <c r="B468" s="276">
        <v>1</v>
      </c>
      <c r="C468" s="277">
        <v>300</v>
      </c>
    </row>
    <row r="469" spans="1:3" ht="15">
      <c r="A469" s="158" t="s">
        <v>36</v>
      </c>
      <c r="B469" s="276">
        <v>8</v>
      </c>
      <c r="C469" s="277">
        <v>8778.125</v>
      </c>
    </row>
    <row r="470" spans="1:3" ht="15">
      <c r="A470" s="159" t="s">
        <v>280</v>
      </c>
      <c r="B470" s="276">
        <v>8</v>
      </c>
      <c r="C470" s="277">
        <v>8778.125</v>
      </c>
    </row>
    <row r="471" spans="1:3" ht="15">
      <c r="A471" s="158" t="s">
        <v>191</v>
      </c>
      <c r="B471" s="276">
        <v>26</v>
      </c>
      <c r="C471" s="277">
        <v>3614.3846153846152</v>
      </c>
    </row>
    <row r="472" spans="1:3" ht="15">
      <c r="A472" s="159" t="s">
        <v>290</v>
      </c>
      <c r="B472" s="276">
        <v>6</v>
      </c>
      <c r="C472" s="277">
        <v>2669.1666666666665</v>
      </c>
    </row>
    <row r="473" spans="1:3" ht="15">
      <c r="A473" s="159" t="s">
        <v>291</v>
      </c>
      <c r="B473" s="276">
        <v>3</v>
      </c>
      <c r="C473" s="277">
        <v>7216.666666666667</v>
      </c>
    </row>
    <row r="474" spans="1:3" ht="15">
      <c r="A474" s="159" t="s">
        <v>605</v>
      </c>
      <c r="B474" s="276">
        <v>1</v>
      </c>
      <c r="C474" s="277">
        <v>800</v>
      </c>
    </row>
    <row r="475" spans="1:3" ht="15">
      <c r="A475" s="159" t="s">
        <v>288</v>
      </c>
      <c r="B475" s="276">
        <v>7</v>
      </c>
      <c r="C475" s="277">
        <v>1211.857142857143</v>
      </c>
    </row>
    <row r="476" spans="1:3" ht="15">
      <c r="A476" s="159" t="s">
        <v>289</v>
      </c>
      <c r="B476" s="276">
        <v>6</v>
      </c>
      <c r="C476" s="277">
        <v>1787.6666666666667</v>
      </c>
    </row>
    <row r="477" spans="1:3" ht="15">
      <c r="A477" s="159" t="s">
        <v>852</v>
      </c>
      <c r="B477" s="276">
        <v>1</v>
      </c>
      <c r="C477" s="277">
        <v>6250</v>
      </c>
    </row>
    <row r="478" spans="1:3" ht="15">
      <c r="A478" s="159" t="s">
        <v>853</v>
      </c>
      <c r="B478" s="276">
        <v>2</v>
      </c>
      <c r="C478" s="277">
        <v>15025</v>
      </c>
    </row>
    <row r="479" spans="1:3" ht="15">
      <c r="A479" s="158" t="s">
        <v>38</v>
      </c>
      <c r="B479" s="276">
        <v>7</v>
      </c>
      <c r="C479" s="277">
        <v>3574.714285714286</v>
      </c>
    </row>
    <row r="480" spans="1:3" ht="15">
      <c r="A480" s="159" t="s">
        <v>854</v>
      </c>
      <c r="B480" s="276">
        <v>7</v>
      </c>
      <c r="C480" s="277">
        <v>3574.714285714286</v>
      </c>
    </row>
    <row r="481" spans="1:3" ht="15">
      <c r="A481" s="158" t="s">
        <v>87</v>
      </c>
      <c r="B481" s="276">
        <v>3</v>
      </c>
      <c r="C481" s="277">
        <v>17400</v>
      </c>
    </row>
    <row r="482" spans="1:3" ht="15">
      <c r="A482" s="159" t="s">
        <v>724</v>
      </c>
      <c r="B482" s="276">
        <v>3</v>
      </c>
      <c r="C482" s="277">
        <v>17400</v>
      </c>
    </row>
    <row r="483" spans="1:3" ht="15">
      <c r="A483" s="158" t="s">
        <v>169</v>
      </c>
      <c r="B483" s="276">
        <v>3</v>
      </c>
      <c r="C483" s="277">
        <v>4866.666666666667</v>
      </c>
    </row>
    <row r="484" spans="1:3" ht="15">
      <c r="A484" s="159" t="s">
        <v>855</v>
      </c>
      <c r="B484" s="276">
        <v>3</v>
      </c>
      <c r="C484" s="277">
        <v>4866.666666666667</v>
      </c>
    </row>
    <row r="485" spans="1:3" ht="15">
      <c r="A485" s="158" t="s">
        <v>1073</v>
      </c>
      <c r="B485" s="276">
        <v>1</v>
      </c>
      <c r="C485" s="277">
        <v>2400</v>
      </c>
    </row>
    <row r="486" spans="1:3" ht="15">
      <c r="A486" s="159" t="s">
        <v>920</v>
      </c>
      <c r="B486" s="276">
        <v>1</v>
      </c>
      <c r="C486" s="277">
        <v>2400</v>
      </c>
    </row>
    <row r="487" spans="1:3" ht="15">
      <c r="A487" s="158" t="s">
        <v>170</v>
      </c>
      <c r="B487" s="276">
        <v>8</v>
      </c>
      <c r="C487" s="277">
        <v>5146.875</v>
      </c>
    </row>
    <row r="488" spans="1:3" ht="15">
      <c r="A488" s="159" t="s">
        <v>883</v>
      </c>
      <c r="B488" s="276">
        <v>1</v>
      </c>
      <c r="C488" s="277">
        <v>8225</v>
      </c>
    </row>
    <row r="489" spans="1:3" ht="15">
      <c r="A489" s="159" t="s">
        <v>488</v>
      </c>
      <c r="B489" s="276">
        <v>7</v>
      </c>
      <c r="C489" s="277">
        <v>4707.142857142857</v>
      </c>
    </row>
    <row r="490" spans="1:3" ht="15">
      <c r="A490" s="158" t="s">
        <v>129</v>
      </c>
      <c r="B490" s="276">
        <v>1</v>
      </c>
      <c r="C490" s="277">
        <v>50</v>
      </c>
    </row>
    <row r="491" spans="1:3" ht="15">
      <c r="A491" s="159" t="s">
        <v>725</v>
      </c>
      <c r="B491" s="276">
        <v>1</v>
      </c>
      <c r="C491" s="277">
        <v>50</v>
      </c>
    </row>
    <row r="492" spans="1:3" ht="15">
      <c r="A492" s="158" t="s">
        <v>130</v>
      </c>
      <c r="B492" s="276">
        <v>2</v>
      </c>
      <c r="C492" s="277">
        <v>400</v>
      </c>
    </row>
    <row r="493" spans="1:3" ht="15">
      <c r="A493" s="159" t="s">
        <v>726</v>
      </c>
      <c r="B493" s="276">
        <v>2</v>
      </c>
      <c r="C493" s="277">
        <v>400</v>
      </c>
    </row>
    <row r="494" spans="1:3" ht="15">
      <c r="A494" s="158" t="s">
        <v>192</v>
      </c>
      <c r="B494" s="276">
        <v>2</v>
      </c>
      <c r="C494" s="277">
        <v>800</v>
      </c>
    </row>
    <row r="495" spans="1:3" ht="15">
      <c r="A495" s="159" t="s">
        <v>376</v>
      </c>
      <c r="B495" s="276">
        <v>1</v>
      </c>
      <c r="C495" s="277">
        <v>1300</v>
      </c>
    </row>
    <row r="496" spans="1:3" ht="15">
      <c r="A496" s="159" t="s">
        <v>543</v>
      </c>
      <c r="B496" s="276">
        <v>1</v>
      </c>
      <c r="C496" s="277">
        <v>300</v>
      </c>
    </row>
    <row r="497" spans="1:3" ht="15">
      <c r="A497" s="158" t="s">
        <v>193</v>
      </c>
      <c r="B497" s="276">
        <v>2</v>
      </c>
      <c r="C497" s="277">
        <v>130</v>
      </c>
    </row>
    <row r="498" spans="1:3" ht="15">
      <c r="A498" s="159" t="s">
        <v>377</v>
      </c>
      <c r="B498" s="276">
        <v>2</v>
      </c>
      <c r="C498" s="277">
        <v>130</v>
      </c>
    </row>
    <row r="499" spans="1:3" ht="15">
      <c r="A499" s="158" t="s">
        <v>13</v>
      </c>
      <c r="B499" s="276">
        <v>2</v>
      </c>
      <c r="C499" s="277">
        <v>197.5</v>
      </c>
    </row>
    <row r="500" spans="1:3" ht="15">
      <c r="A500" s="159" t="s">
        <v>377</v>
      </c>
      <c r="B500" s="276">
        <v>2</v>
      </c>
      <c r="C500" s="277">
        <v>197.5</v>
      </c>
    </row>
    <row r="501" spans="1:3" ht="15">
      <c r="A501" s="158" t="s">
        <v>172</v>
      </c>
      <c r="B501" s="276">
        <v>2</v>
      </c>
      <c r="C501" s="277">
        <v>187.5</v>
      </c>
    </row>
    <row r="502" spans="1:3" ht="15">
      <c r="A502" s="159" t="s">
        <v>727</v>
      </c>
      <c r="B502" s="276">
        <v>2</v>
      </c>
      <c r="C502" s="277">
        <v>187.5</v>
      </c>
    </row>
    <row r="503" spans="1:3" ht="15">
      <c r="A503" s="158" t="s">
        <v>79</v>
      </c>
      <c r="B503" s="276">
        <v>6</v>
      </c>
      <c r="C503" s="277">
        <v>11.625</v>
      </c>
    </row>
    <row r="504" spans="1:3" ht="15">
      <c r="A504" s="159" t="s">
        <v>791</v>
      </c>
      <c r="B504" s="276">
        <v>6</v>
      </c>
      <c r="C504" s="277">
        <v>11.625</v>
      </c>
    </row>
    <row r="505" spans="1:3" ht="15">
      <c r="A505" s="158" t="s">
        <v>338</v>
      </c>
      <c r="B505" s="276">
        <v>8</v>
      </c>
      <c r="C505" s="277">
        <v>11.84375</v>
      </c>
    </row>
    <row r="506" spans="1:3" ht="15">
      <c r="A506" s="159" t="s">
        <v>339</v>
      </c>
      <c r="B506" s="276">
        <v>8</v>
      </c>
      <c r="C506" s="277">
        <v>11.84375</v>
      </c>
    </row>
    <row r="507" spans="1:3" ht="15">
      <c r="A507" s="158" t="s">
        <v>80</v>
      </c>
      <c r="B507" s="276">
        <v>5</v>
      </c>
      <c r="C507" s="277">
        <v>9</v>
      </c>
    </row>
    <row r="508" spans="1:3" ht="15">
      <c r="A508" s="159" t="s">
        <v>88</v>
      </c>
      <c r="B508" s="276">
        <v>5</v>
      </c>
      <c r="C508" s="277">
        <v>9</v>
      </c>
    </row>
    <row r="509" spans="1:3" ht="15">
      <c r="A509" s="158" t="s">
        <v>54</v>
      </c>
      <c r="B509" s="276">
        <v>1</v>
      </c>
      <c r="C509" s="277">
        <v>1.5</v>
      </c>
    </row>
    <row r="510" spans="1:3" ht="15">
      <c r="A510" s="159" t="s">
        <v>396</v>
      </c>
      <c r="B510" s="276">
        <v>1</v>
      </c>
      <c r="C510" s="277">
        <v>1.5</v>
      </c>
    </row>
    <row r="511" spans="1:3" ht="15">
      <c r="A511" s="158" t="s">
        <v>728</v>
      </c>
      <c r="B511" s="276">
        <v>1</v>
      </c>
      <c r="C511" s="277">
        <v>10</v>
      </c>
    </row>
    <row r="512" spans="1:3" ht="15">
      <c r="A512" s="159" t="s">
        <v>792</v>
      </c>
      <c r="B512" s="276">
        <v>1</v>
      </c>
      <c r="C512" s="277">
        <v>10</v>
      </c>
    </row>
    <row r="513" spans="1:3" ht="15">
      <c r="A513" s="158" t="s">
        <v>101</v>
      </c>
      <c r="B513" s="276">
        <v>3</v>
      </c>
      <c r="C513" s="277">
        <v>1.5833333333333333</v>
      </c>
    </row>
    <row r="514" spans="1:3" ht="15">
      <c r="A514" s="159" t="s">
        <v>397</v>
      </c>
      <c r="B514" s="276">
        <v>3</v>
      </c>
      <c r="C514" s="277">
        <v>1.5833333333333333</v>
      </c>
    </row>
    <row r="515" spans="1:3" ht="15">
      <c r="A515" s="158" t="s">
        <v>378</v>
      </c>
      <c r="B515" s="276">
        <v>1</v>
      </c>
      <c r="C515" s="277">
        <v>6.5</v>
      </c>
    </row>
    <row r="516" spans="1:3" ht="15">
      <c r="A516" s="159" t="s">
        <v>251</v>
      </c>
      <c r="B516" s="276">
        <v>1</v>
      </c>
      <c r="C516" s="277">
        <v>6.5</v>
      </c>
    </row>
    <row r="517" spans="1:3" ht="15">
      <c r="A517" s="158" t="s">
        <v>93</v>
      </c>
      <c r="B517" s="276">
        <v>7</v>
      </c>
      <c r="C517" s="277">
        <v>4.642857142857143</v>
      </c>
    </row>
    <row r="518" spans="1:3" ht="15">
      <c r="A518" s="159" t="s">
        <v>606</v>
      </c>
      <c r="B518" s="276">
        <v>2</v>
      </c>
      <c r="C518" s="277">
        <v>7.5</v>
      </c>
    </row>
    <row r="519" spans="1:3" ht="15">
      <c r="A519" s="159" t="s">
        <v>835</v>
      </c>
      <c r="B519" s="276">
        <v>1</v>
      </c>
      <c r="C519" s="277">
        <v>3</v>
      </c>
    </row>
    <row r="520" spans="1:3" ht="15">
      <c r="A520" s="159" t="s">
        <v>856</v>
      </c>
      <c r="B520" s="276">
        <v>1</v>
      </c>
      <c r="C520" s="277">
        <v>5</v>
      </c>
    </row>
    <row r="521" spans="1:3" ht="15">
      <c r="A521" s="159" t="s">
        <v>857</v>
      </c>
      <c r="B521" s="276">
        <v>1</v>
      </c>
      <c r="C521" s="277">
        <v>5</v>
      </c>
    </row>
    <row r="522" spans="1:3" ht="15">
      <c r="A522" s="159" t="s">
        <v>379</v>
      </c>
      <c r="B522" s="276">
        <v>2</v>
      </c>
      <c r="C522" s="277">
        <v>2.25</v>
      </c>
    </row>
    <row r="523" spans="1:3" ht="15">
      <c r="A523" s="158" t="s">
        <v>94</v>
      </c>
      <c r="B523" s="276">
        <v>12</v>
      </c>
      <c r="C523" s="277">
        <v>699.5</v>
      </c>
    </row>
    <row r="524" spans="1:3" ht="15">
      <c r="A524" s="159" t="s">
        <v>837</v>
      </c>
      <c r="B524" s="276">
        <v>1</v>
      </c>
      <c r="C524" s="277">
        <v>17</v>
      </c>
    </row>
    <row r="525" spans="1:3" ht="15">
      <c r="A525" s="159" t="s">
        <v>381</v>
      </c>
      <c r="B525" s="276">
        <v>1</v>
      </c>
      <c r="C525" s="277">
        <v>1300</v>
      </c>
    </row>
    <row r="526" spans="1:3" ht="15">
      <c r="A526" s="159" t="s">
        <v>380</v>
      </c>
      <c r="B526" s="276">
        <v>1</v>
      </c>
      <c r="C526" s="277">
        <v>1300</v>
      </c>
    </row>
    <row r="527" spans="1:3" ht="15">
      <c r="A527" s="159" t="s">
        <v>382</v>
      </c>
      <c r="B527" s="276">
        <v>1</v>
      </c>
      <c r="C527" s="277">
        <v>1500</v>
      </c>
    </row>
    <row r="528" spans="1:3" ht="15">
      <c r="A528" s="159" t="s">
        <v>836</v>
      </c>
      <c r="B528" s="276">
        <v>1</v>
      </c>
      <c r="C528" s="277">
        <v>6</v>
      </c>
    </row>
    <row r="529" spans="1:3" ht="15">
      <c r="A529" s="159" t="s">
        <v>383</v>
      </c>
      <c r="B529" s="276">
        <v>1</v>
      </c>
      <c r="C529" s="277">
        <v>1800</v>
      </c>
    </row>
    <row r="530" spans="1:3" ht="15">
      <c r="A530" s="159" t="s">
        <v>838</v>
      </c>
      <c r="B530" s="276">
        <v>1</v>
      </c>
      <c r="C530" s="277">
        <v>500</v>
      </c>
    </row>
    <row r="531" spans="1:3" ht="15">
      <c r="A531" s="159" t="s">
        <v>839</v>
      </c>
      <c r="B531" s="276">
        <v>1</v>
      </c>
      <c r="C531" s="277">
        <v>600</v>
      </c>
    </row>
    <row r="532" spans="1:3" ht="15">
      <c r="A532" s="159" t="s">
        <v>840</v>
      </c>
      <c r="B532" s="276">
        <v>1</v>
      </c>
      <c r="C532" s="277">
        <v>1300</v>
      </c>
    </row>
    <row r="533" spans="1:3" ht="15">
      <c r="A533" s="159" t="s">
        <v>500</v>
      </c>
      <c r="B533" s="276">
        <v>3</v>
      </c>
      <c r="C533" s="277">
        <v>23.666666666666668</v>
      </c>
    </row>
    <row r="534" spans="1:3" ht="15">
      <c r="A534" s="158" t="s">
        <v>81</v>
      </c>
      <c r="B534" s="276">
        <v>4</v>
      </c>
      <c r="C534" s="277">
        <v>10.75</v>
      </c>
    </row>
    <row r="535" spans="1:3" ht="15">
      <c r="A535" s="159" t="s">
        <v>384</v>
      </c>
      <c r="B535" s="276">
        <v>4</v>
      </c>
      <c r="C535" s="277">
        <v>10.75</v>
      </c>
    </row>
    <row r="536" spans="1:3" ht="15">
      <c r="A536" s="158" t="s">
        <v>19</v>
      </c>
      <c r="B536" s="276">
        <v>7</v>
      </c>
      <c r="C536" s="277">
        <v>4.785714285714286</v>
      </c>
    </row>
    <row r="537" spans="1:3" ht="15">
      <c r="A537" s="159" t="s">
        <v>793</v>
      </c>
      <c r="B537" s="276">
        <v>7</v>
      </c>
      <c r="C537" s="277">
        <v>4.785714285714286</v>
      </c>
    </row>
    <row r="538" spans="1:3" ht="15">
      <c r="A538" s="158" t="s">
        <v>858</v>
      </c>
      <c r="B538" s="276">
        <v>1</v>
      </c>
      <c r="C538" s="277">
        <v>10000</v>
      </c>
    </row>
    <row r="539" spans="1:3" ht="15">
      <c r="A539" s="159" t="s">
        <v>859</v>
      </c>
      <c r="B539" s="276">
        <v>1</v>
      </c>
      <c r="C539" s="277">
        <v>10000</v>
      </c>
    </row>
    <row r="540" spans="1:3" ht="15">
      <c r="A540" s="158" t="s">
        <v>860</v>
      </c>
      <c r="B540" s="276">
        <v>1</v>
      </c>
      <c r="C540" s="277">
        <v>15</v>
      </c>
    </row>
    <row r="541" spans="1:3" ht="15">
      <c r="A541" s="159" t="s">
        <v>861</v>
      </c>
      <c r="B541" s="276">
        <v>1</v>
      </c>
      <c r="C541" s="277">
        <v>15</v>
      </c>
    </row>
    <row r="542" spans="1:3" ht="15">
      <c r="A542" s="158" t="s">
        <v>729</v>
      </c>
      <c r="B542" s="276">
        <v>1</v>
      </c>
      <c r="C542" s="277">
        <v>5000</v>
      </c>
    </row>
    <row r="543" spans="1:3" ht="15">
      <c r="A543" s="159" t="s">
        <v>794</v>
      </c>
      <c r="B543" s="276">
        <v>1</v>
      </c>
      <c r="C543" s="277">
        <v>5000</v>
      </c>
    </row>
    <row r="544" spans="1:3" ht="15">
      <c r="A544" s="158" t="s">
        <v>82</v>
      </c>
      <c r="B544" s="276">
        <v>4</v>
      </c>
      <c r="C544" s="277">
        <v>4.5</v>
      </c>
    </row>
    <row r="545" spans="1:3" ht="15">
      <c r="A545" s="159" t="s">
        <v>252</v>
      </c>
      <c r="B545" s="276">
        <v>4</v>
      </c>
      <c r="C545" s="277">
        <v>4.5</v>
      </c>
    </row>
    <row r="546" spans="1:3" ht="15">
      <c r="A546" s="158" t="s">
        <v>55</v>
      </c>
      <c r="B546" s="276">
        <v>18</v>
      </c>
      <c r="C546" s="277">
        <v>6.958333333333333</v>
      </c>
    </row>
    <row r="547" spans="1:3" ht="15">
      <c r="A547" s="159" t="s">
        <v>340</v>
      </c>
      <c r="B547" s="276">
        <v>18</v>
      </c>
      <c r="C547" s="277">
        <v>6.958333333333333</v>
      </c>
    </row>
    <row r="548" spans="1:3" ht="15">
      <c r="A548" s="158" t="s">
        <v>161</v>
      </c>
      <c r="B548" s="276">
        <v>2</v>
      </c>
      <c r="C548" s="277">
        <v>13.5</v>
      </c>
    </row>
    <row r="549" spans="1:3" ht="15">
      <c r="A549" s="159" t="s">
        <v>253</v>
      </c>
      <c r="B549" s="276">
        <v>2</v>
      </c>
      <c r="C549" s="277">
        <v>13.5</v>
      </c>
    </row>
    <row r="550" spans="1:3" ht="15">
      <c r="A550" s="158" t="s">
        <v>131</v>
      </c>
      <c r="B550" s="276">
        <v>1</v>
      </c>
      <c r="C550" s="277">
        <v>10</v>
      </c>
    </row>
    <row r="551" spans="1:3" ht="15">
      <c r="A551" s="159" t="s">
        <v>578</v>
      </c>
      <c r="B551" s="276">
        <v>1</v>
      </c>
      <c r="C551" s="277">
        <v>10</v>
      </c>
    </row>
    <row r="552" spans="1:3" ht="15">
      <c r="A552" s="158" t="s">
        <v>132</v>
      </c>
      <c r="B552" s="276">
        <v>10</v>
      </c>
      <c r="C552" s="277">
        <v>248.2</v>
      </c>
    </row>
    <row r="553" spans="1:3" ht="15">
      <c r="A553" s="159" t="s">
        <v>489</v>
      </c>
      <c r="B553" s="276">
        <v>10</v>
      </c>
      <c r="C553" s="277">
        <v>248.2</v>
      </c>
    </row>
    <row r="554" spans="1:3" ht="15">
      <c r="A554" s="158" t="s">
        <v>173</v>
      </c>
      <c r="B554" s="276">
        <v>7</v>
      </c>
      <c r="C554" s="277">
        <v>809.8571428571429</v>
      </c>
    </row>
    <row r="555" spans="1:3" ht="15">
      <c r="A555" s="159" t="s">
        <v>795</v>
      </c>
      <c r="B555" s="276">
        <v>7</v>
      </c>
      <c r="C555" s="277">
        <v>809.8571428571429</v>
      </c>
    </row>
    <row r="556" spans="1:3" ht="15">
      <c r="A556" s="158" t="s">
        <v>83</v>
      </c>
      <c r="B556" s="276">
        <v>2</v>
      </c>
      <c r="C556" s="277">
        <v>13.5</v>
      </c>
    </row>
    <row r="557" spans="1:3" ht="15">
      <c r="A557" s="159" t="s">
        <v>84</v>
      </c>
      <c r="B557" s="276">
        <v>2</v>
      </c>
      <c r="C557" s="277">
        <v>13.5</v>
      </c>
    </row>
    <row r="558" spans="1:3" ht="15">
      <c r="A558" s="158" t="s">
        <v>56</v>
      </c>
      <c r="B558" s="276">
        <v>18</v>
      </c>
      <c r="C558" s="277">
        <v>22.819444444444443</v>
      </c>
    </row>
    <row r="559" spans="1:3" ht="15">
      <c r="A559" s="159" t="s">
        <v>64</v>
      </c>
      <c r="B559" s="276">
        <v>18</v>
      </c>
      <c r="C559" s="277">
        <v>22.819444444444443</v>
      </c>
    </row>
    <row r="560" spans="1:3" ht="15">
      <c r="A560" s="158" t="s">
        <v>579</v>
      </c>
      <c r="B560" s="276">
        <v>3</v>
      </c>
      <c r="C560" s="277">
        <v>16.5</v>
      </c>
    </row>
    <row r="561" spans="1:3" ht="15">
      <c r="A561" s="159" t="s">
        <v>580</v>
      </c>
      <c r="B561" s="276">
        <v>3</v>
      </c>
      <c r="C561" s="277">
        <v>16.5</v>
      </c>
    </row>
    <row r="562" spans="1:3" ht="15">
      <c r="A562" s="158" t="s">
        <v>20</v>
      </c>
      <c r="B562" s="276">
        <v>10</v>
      </c>
      <c r="C562" s="277">
        <v>31.5</v>
      </c>
    </row>
    <row r="563" spans="1:3" ht="15">
      <c r="A563" s="159" t="s">
        <v>796</v>
      </c>
      <c r="B563" s="276">
        <v>10</v>
      </c>
      <c r="C563" s="277">
        <v>31.5</v>
      </c>
    </row>
    <row r="564" spans="1:3" ht="15">
      <c r="A564" s="158" t="s">
        <v>162</v>
      </c>
      <c r="B564" s="276">
        <v>3</v>
      </c>
      <c r="C564" s="277">
        <v>21.666666666666668</v>
      </c>
    </row>
    <row r="565" spans="1:3" ht="15">
      <c r="A565" s="159" t="s">
        <v>163</v>
      </c>
      <c r="B565" s="276">
        <v>3</v>
      </c>
      <c r="C565" s="277">
        <v>21.666666666666668</v>
      </c>
    </row>
    <row r="566" spans="1:3" ht="15">
      <c r="A566" s="158" t="s">
        <v>15</v>
      </c>
      <c r="B566" s="276">
        <v>5</v>
      </c>
      <c r="C566" s="277">
        <v>2100</v>
      </c>
    </row>
    <row r="567" spans="1:3" ht="15">
      <c r="A567" s="159" t="s">
        <v>57</v>
      </c>
      <c r="B567" s="276">
        <v>5</v>
      </c>
      <c r="C567" s="277">
        <v>2100</v>
      </c>
    </row>
    <row r="568" spans="1:3" ht="15">
      <c r="A568" s="158" t="s">
        <v>16</v>
      </c>
      <c r="B568" s="276">
        <v>21</v>
      </c>
      <c r="C568" s="277">
        <v>5.869047619047619</v>
      </c>
    </row>
    <row r="569" spans="1:3" ht="15">
      <c r="A569" s="159" t="s">
        <v>341</v>
      </c>
      <c r="B569" s="276">
        <v>21</v>
      </c>
      <c r="C569" s="277">
        <v>5.869047619047619</v>
      </c>
    </row>
    <row r="570" spans="1:3" ht="15">
      <c r="A570" s="158" t="s">
        <v>113</v>
      </c>
      <c r="B570" s="276">
        <v>16</v>
      </c>
      <c r="C570" s="277">
        <v>9.4375</v>
      </c>
    </row>
    <row r="571" spans="1:3" ht="15">
      <c r="A571" s="159" t="s">
        <v>150</v>
      </c>
      <c r="B571" s="276">
        <v>16</v>
      </c>
      <c r="C571" s="277">
        <v>9.4375</v>
      </c>
    </row>
    <row r="572" spans="1:3" ht="15">
      <c r="A572" s="158" t="s">
        <v>607</v>
      </c>
      <c r="B572" s="276">
        <v>1</v>
      </c>
      <c r="C572" s="277">
        <v>5</v>
      </c>
    </row>
    <row r="573" spans="1:3" ht="15">
      <c r="A573" s="159" t="s">
        <v>608</v>
      </c>
      <c r="B573" s="276">
        <v>1</v>
      </c>
      <c r="C573" s="277">
        <v>5</v>
      </c>
    </row>
    <row r="574" spans="1:3" ht="15">
      <c r="A574" s="158" t="s">
        <v>312</v>
      </c>
      <c r="B574" s="276">
        <v>2</v>
      </c>
      <c r="C574" s="277">
        <v>325</v>
      </c>
    </row>
    <row r="575" spans="1:3" ht="15">
      <c r="A575" s="159" t="s">
        <v>313</v>
      </c>
      <c r="B575" s="276">
        <v>2</v>
      </c>
      <c r="C575" s="277">
        <v>325</v>
      </c>
    </row>
    <row r="576" spans="1:3" ht="15">
      <c r="A576" s="158" t="s">
        <v>314</v>
      </c>
      <c r="B576" s="276">
        <v>2</v>
      </c>
      <c r="C576" s="277">
        <v>260</v>
      </c>
    </row>
    <row r="577" spans="1:3" ht="15">
      <c r="A577" s="159" t="s">
        <v>609</v>
      </c>
      <c r="B577" s="276">
        <v>2</v>
      </c>
      <c r="C577" s="277">
        <v>260</v>
      </c>
    </row>
    <row r="578" spans="1:3" ht="15">
      <c r="A578" s="158" t="s">
        <v>316</v>
      </c>
      <c r="B578" s="276">
        <v>2</v>
      </c>
      <c r="C578" s="277">
        <v>325</v>
      </c>
    </row>
    <row r="579" spans="1:3" ht="15">
      <c r="A579" s="159" t="s">
        <v>317</v>
      </c>
      <c r="B579" s="276">
        <v>2</v>
      </c>
      <c r="C579" s="277">
        <v>325</v>
      </c>
    </row>
    <row r="580" spans="1:3" ht="15">
      <c r="A580" s="158" t="s">
        <v>318</v>
      </c>
      <c r="B580" s="276">
        <v>2</v>
      </c>
      <c r="C580" s="277">
        <v>3250</v>
      </c>
    </row>
    <row r="581" spans="1:3" ht="15">
      <c r="A581" s="159" t="s">
        <v>610</v>
      </c>
      <c r="B581" s="276">
        <v>2</v>
      </c>
      <c r="C581" s="277">
        <v>3250</v>
      </c>
    </row>
    <row r="582" spans="1:3" ht="15">
      <c r="A582" s="158" t="s">
        <v>544</v>
      </c>
      <c r="B582" s="276">
        <v>1</v>
      </c>
      <c r="C582" s="277">
        <v>200</v>
      </c>
    </row>
    <row r="583" spans="1:3" ht="15">
      <c r="A583" s="159" t="s">
        <v>545</v>
      </c>
      <c r="B583" s="276">
        <v>1</v>
      </c>
      <c r="C583" s="277">
        <v>200</v>
      </c>
    </row>
    <row r="584" spans="1:3" ht="15">
      <c r="A584" s="158" t="s">
        <v>254</v>
      </c>
      <c r="B584" s="276">
        <v>2</v>
      </c>
      <c r="C584" s="277">
        <v>7</v>
      </c>
    </row>
    <row r="585" spans="1:3" ht="15">
      <c r="A585" s="159" t="s">
        <v>255</v>
      </c>
      <c r="B585" s="276">
        <v>2</v>
      </c>
      <c r="C585" s="277">
        <v>7</v>
      </c>
    </row>
    <row r="586" spans="1:3" ht="15">
      <c r="A586" s="158" t="s">
        <v>256</v>
      </c>
      <c r="B586" s="276">
        <v>3</v>
      </c>
      <c r="C586" s="277">
        <v>29.333333333333332</v>
      </c>
    </row>
    <row r="587" spans="1:3" ht="15">
      <c r="A587" s="159" t="s">
        <v>257</v>
      </c>
      <c r="B587" s="276">
        <v>3</v>
      </c>
      <c r="C587" s="277">
        <v>29.333333333333332</v>
      </c>
    </row>
    <row r="588" spans="1:3" ht="15">
      <c r="A588" s="158" t="s">
        <v>4</v>
      </c>
      <c r="B588" s="276">
        <v>16</v>
      </c>
      <c r="C588" s="277">
        <v>134600</v>
      </c>
    </row>
    <row r="589" spans="1:3" ht="15">
      <c r="A589" s="159" t="s">
        <v>342</v>
      </c>
      <c r="B589" s="276">
        <v>16</v>
      </c>
      <c r="C589" s="277">
        <v>134600</v>
      </c>
    </row>
    <row r="590" spans="1:3" ht="15">
      <c r="A590" s="158" t="s">
        <v>455</v>
      </c>
      <c r="B590" s="276">
        <v>1</v>
      </c>
      <c r="C590" s="277">
        <v>2500</v>
      </c>
    </row>
    <row r="591" spans="1:3" ht="15">
      <c r="A591" s="159" t="s">
        <v>456</v>
      </c>
      <c r="B591" s="276">
        <v>1</v>
      </c>
      <c r="C591" s="277">
        <v>2500</v>
      </c>
    </row>
    <row r="592" spans="1:3" ht="15">
      <c r="A592" s="158" t="s">
        <v>457</v>
      </c>
      <c r="B592" s="276">
        <v>1</v>
      </c>
      <c r="C592" s="277">
        <v>75</v>
      </c>
    </row>
    <row r="593" spans="1:3" ht="15">
      <c r="A593" s="159" t="s">
        <v>458</v>
      </c>
      <c r="B593" s="276">
        <v>1</v>
      </c>
      <c r="C593" s="277">
        <v>75</v>
      </c>
    </row>
    <row r="594" spans="1:3" ht="15">
      <c r="A594" s="158" t="s">
        <v>546</v>
      </c>
      <c r="B594" s="276">
        <v>3</v>
      </c>
      <c r="C594" s="277">
        <v>27.333333333333332</v>
      </c>
    </row>
    <row r="595" spans="1:3" ht="15">
      <c r="A595" s="159" t="s">
        <v>611</v>
      </c>
      <c r="B595" s="276">
        <v>3</v>
      </c>
      <c r="C595" s="277">
        <v>27.333333333333332</v>
      </c>
    </row>
    <row r="596" spans="1:3" ht="15">
      <c r="A596" s="158" t="s">
        <v>730</v>
      </c>
      <c r="B596" s="276">
        <v>2</v>
      </c>
      <c r="C596" s="277">
        <v>1000</v>
      </c>
    </row>
    <row r="597" spans="1:3" ht="15">
      <c r="A597" s="159" t="s">
        <v>797</v>
      </c>
      <c r="B597" s="276">
        <v>2</v>
      </c>
      <c r="C597" s="277">
        <v>1000</v>
      </c>
    </row>
    <row r="598" spans="1:3" ht="15">
      <c r="A598" s="158" t="s">
        <v>385</v>
      </c>
      <c r="B598" s="276">
        <v>1</v>
      </c>
      <c r="C598" s="277">
        <v>26</v>
      </c>
    </row>
    <row r="599" spans="1:3" ht="15">
      <c r="A599" s="159" t="s">
        <v>386</v>
      </c>
      <c r="B599" s="276">
        <v>1</v>
      </c>
      <c r="C599" s="277">
        <v>26</v>
      </c>
    </row>
    <row r="600" spans="1:3" ht="15">
      <c r="A600" s="158" t="s">
        <v>156</v>
      </c>
      <c r="B600" s="276">
        <v>4</v>
      </c>
      <c r="C600" s="277">
        <v>13.75</v>
      </c>
    </row>
    <row r="601" spans="1:3" ht="15">
      <c r="A601" s="159" t="s">
        <v>612</v>
      </c>
      <c r="B601" s="276">
        <v>4</v>
      </c>
      <c r="C601" s="277">
        <v>13.75</v>
      </c>
    </row>
    <row r="602" spans="1:3" ht="15">
      <c r="A602" s="158" t="s">
        <v>95</v>
      </c>
      <c r="B602" s="276">
        <v>5</v>
      </c>
      <c r="C602" s="277">
        <v>25.4</v>
      </c>
    </row>
    <row r="603" spans="1:3" ht="15">
      <c r="A603" s="159" t="s">
        <v>798</v>
      </c>
      <c r="B603" s="276">
        <v>5</v>
      </c>
      <c r="C603" s="277">
        <v>25.4</v>
      </c>
    </row>
    <row r="604" spans="1:3" ht="15">
      <c r="A604" s="158" t="s">
        <v>258</v>
      </c>
      <c r="B604" s="276">
        <v>3</v>
      </c>
      <c r="C604" s="277">
        <v>44</v>
      </c>
    </row>
    <row r="605" spans="1:3" ht="15">
      <c r="A605" s="159" t="s">
        <v>799</v>
      </c>
      <c r="B605" s="276">
        <v>3</v>
      </c>
      <c r="C605" s="277">
        <v>44</v>
      </c>
    </row>
    <row r="606" spans="1:3" ht="15">
      <c r="A606" s="158" t="s">
        <v>862</v>
      </c>
      <c r="B606" s="276">
        <v>1</v>
      </c>
      <c r="C606" s="277">
        <v>7</v>
      </c>
    </row>
    <row r="607" spans="1:3" ht="15">
      <c r="A607" s="159" t="s">
        <v>863</v>
      </c>
      <c r="B607" s="276">
        <v>1</v>
      </c>
      <c r="C607" s="277">
        <v>7</v>
      </c>
    </row>
    <row r="608" spans="1:3" ht="15">
      <c r="A608" s="158" t="s">
        <v>459</v>
      </c>
      <c r="B608" s="276">
        <v>2</v>
      </c>
      <c r="C608" s="277">
        <v>1525</v>
      </c>
    </row>
    <row r="609" spans="1:3" ht="15">
      <c r="A609" s="159" t="s">
        <v>460</v>
      </c>
      <c r="B609" s="276">
        <v>1</v>
      </c>
      <c r="C609" s="277">
        <v>1800</v>
      </c>
    </row>
    <row r="610" spans="1:3" ht="15">
      <c r="A610" s="159" t="s">
        <v>864</v>
      </c>
      <c r="B610" s="276">
        <v>1</v>
      </c>
      <c r="C610" s="277">
        <v>1250</v>
      </c>
    </row>
    <row r="611" spans="1:3" ht="15">
      <c r="A611" s="158" t="s">
        <v>175</v>
      </c>
      <c r="B611" s="276">
        <v>1</v>
      </c>
      <c r="C611" s="277">
        <v>985</v>
      </c>
    </row>
    <row r="612" spans="1:3" ht="15">
      <c r="A612" s="159" t="s">
        <v>176</v>
      </c>
      <c r="B612" s="276">
        <v>1</v>
      </c>
      <c r="C612" s="277">
        <v>985</v>
      </c>
    </row>
    <row r="613" spans="1:3" ht="15">
      <c r="A613" s="158" t="s">
        <v>731</v>
      </c>
      <c r="B613" s="276">
        <v>3</v>
      </c>
      <c r="C613" s="277">
        <v>916.6666666666666</v>
      </c>
    </row>
    <row r="614" spans="1:3" ht="15">
      <c r="A614" s="159" t="s">
        <v>800</v>
      </c>
      <c r="B614" s="276">
        <v>3</v>
      </c>
      <c r="C614" s="277">
        <v>916.6666666666666</v>
      </c>
    </row>
    <row r="615" spans="1:3" ht="15">
      <c r="A615" s="158" t="s">
        <v>732</v>
      </c>
      <c r="B615" s="276">
        <v>5</v>
      </c>
      <c r="C615" s="277">
        <v>1418.1</v>
      </c>
    </row>
    <row r="616" spans="1:3" ht="15">
      <c r="A616" s="159" t="s">
        <v>398</v>
      </c>
      <c r="B616" s="276">
        <v>5</v>
      </c>
      <c r="C616" s="277">
        <v>1418.1</v>
      </c>
    </row>
    <row r="617" spans="1:3" ht="15">
      <c r="A617" s="158" t="s">
        <v>320</v>
      </c>
      <c r="B617" s="276">
        <v>9</v>
      </c>
      <c r="C617" s="277">
        <v>955.5555555555555</v>
      </c>
    </row>
    <row r="618" spans="1:3" ht="15">
      <c r="A618" s="159" t="s">
        <v>343</v>
      </c>
      <c r="B618" s="276">
        <v>9</v>
      </c>
      <c r="C618" s="277">
        <v>955.5555555555555</v>
      </c>
    </row>
    <row r="619" spans="1:3" ht="15">
      <c r="A619" s="158" t="s">
        <v>65</v>
      </c>
      <c r="B619" s="276">
        <v>12</v>
      </c>
      <c r="C619" s="277">
        <v>508.3333333333333</v>
      </c>
    </row>
    <row r="620" spans="1:3" ht="15">
      <c r="A620" s="159" t="s">
        <v>491</v>
      </c>
      <c r="B620" s="276">
        <v>12</v>
      </c>
      <c r="C620" s="277">
        <v>508.3333333333333</v>
      </c>
    </row>
    <row r="621" spans="1:3" ht="15">
      <c r="A621" s="158" t="s">
        <v>17</v>
      </c>
      <c r="B621" s="276">
        <v>5</v>
      </c>
      <c r="C621" s="277">
        <v>3120</v>
      </c>
    </row>
    <row r="622" spans="1:3" ht="15">
      <c r="A622" s="159" t="s">
        <v>491</v>
      </c>
      <c r="B622" s="276">
        <v>5</v>
      </c>
      <c r="C622" s="277">
        <v>3120</v>
      </c>
    </row>
    <row r="623" spans="1:3" ht="15">
      <c r="A623" s="158" t="s">
        <v>18</v>
      </c>
      <c r="B623" s="276">
        <v>11</v>
      </c>
      <c r="C623" s="277">
        <v>2.9318181818181817</v>
      </c>
    </row>
    <row r="624" spans="1:3" ht="15">
      <c r="A624" s="159" t="s">
        <v>92</v>
      </c>
      <c r="B624" s="276">
        <v>11</v>
      </c>
      <c r="C624" s="277">
        <v>2.9318181818181817</v>
      </c>
    </row>
    <row r="625" spans="1:3" ht="15">
      <c r="A625" s="158" t="s">
        <v>581</v>
      </c>
      <c r="B625" s="276">
        <v>1</v>
      </c>
      <c r="C625" s="277">
        <v>1500</v>
      </c>
    </row>
    <row r="626" spans="1:3" ht="15">
      <c r="A626" s="159" t="s">
        <v>491</v>
      </c>
      <c r="B626" s="276">
        <v>1</v>
      </c>
      <c r="C626" s="277">
        <v>1500</v>
      </c>
    </row>
    <row r="627" spans="1:3" ht="15">
      <c r="A627" s="158" t="s">
        <v>39</v>
      </c>
      <c r="B627" s="276">
        <v>6</v>
      </c>
      <c r="C627" s="277">
        <v>255.83333333333334</v>
      </c>
    </row>
    <row r="628" spans="1:3" ht="15">
      <c r="A628" s="159" t="s">
        <v>52</v>
      </c>
      <c r="B628" s="276">
        <v>6</v>
      </c>
      <c r="C628" s="277">
        <v>255.83333333333334</v>
      </c>
    </row>
    <row r="629" spans="1:3" ht="15">
      <c r="A629" s="158" t="s">
        <v>734</v>
      </c>
      <c r="B629" s="276">
        <v>11</v>
      </c>
      <c r="C629" s="277">
        <v>2.8318181818181816</v>
      </c>
    </row>
    <row r="630" spans="1:3" ht="15">
      <c r="A630" s="159" t="s">
        <v>404</v>
      </c>
      <c r="B630" s="276">
        <v>4</v>
      </c>
      <c r="C630" s="277">
        <v>3.4375</v>
      </c>
    </row>
    <row r="631" spans="1:3" ht="15">
      <c r="A631" s="159" t="s">
        <v>344</v>
      </c>
      <c r="B631" s="276">
        <v>2</v>
      </c>
      <c r="C631" s="277">
        <v>1.5</v>
      </c>
    </row>
    <row r="632" spans="1:3" ht="15">
      <c r="A632" s="159" t="s">
        <v>735</v>
      </c>
      <c r="B632" s="276">
        <v>1</v>
      </c>
      <c r="C632" s="277">
        <v>1</v>
      </c>
    </row>
    <row r="633" spans="1:3" ht="15">
      <c r="A633" s="159" t="s">
        <v>432</v>
      </c>
      <c r="B633" s="276">
        <v>4</v>
      </c>
      <c r="C633" s="277">
        <v>3.35</v>
      </c>
    </row>
    <row r="634" spans="1:3" ht="15">
      <c r="A634" s="158" t="s">
        <v>40</v>
      </c>
      <c r="B634" s="276">
        <v>9</v>
      </c>
      <c r="C634" s="277">
        <v>233.77777777777777</v>
      </c>
    </row>
    <row r="635" spans="1:3" ht="15">
      <c r="A635" s="159" t="s">
        <v>405</v>
      </c>
      <c r="B635" s="276">
        <v>9</v>
      </c>
      <c r="C635" s="277">
        <v>233.77777777777777</v>
      </c>
    </row>
    <row r="636" spans="1:3" ht="15">
      <c r="A636" s="158" t="s">
        <v>22</v>
      </c>
      <c r="B636" s="276">
        <v>9</v>
      </c>
      <c r="C636" s="277">
        <v>387</v>
      </c>
    </row>
    <row r="637" spans="1:3" ht="15">
      <c r="A637" s="159" t="s">
        <v>345</v>
      </c>
      <c r="B637" s="276">
        <v>9</v>
      </c>
      <c r="C637" s="277">
        <v>387</v>
      </c>
    </row>
    <row r="638" spans="1:3" ht="15">
      <c r="A638" s="158" t="s">
        <v>582</v>
      </c>
      <c r="B638" s="276">
        <v>1</v>
      </c>
      <c r="C638" s="277">
        <v>500</v>
      </c>
    </row>
    <row r="639" spans="1:3" ht="15">
      <c r="A639" s="159" t="s">
        <v>583</v>
      </c>
      <c r="B639" s="276">
        <v>1</v>
      </c>
      <c r="C639" s="277">
        <v>500</v>
      </c>
    </row>
    <row r="640" spans="1:3" ht="15">
      <c r="A640" s="158" t="s">
        <v>164</v>
      </c>
      <c r="B640" s="276">
        <v>2</v>
      </c>
      <c r="C640" s="277">
        <v>317.5</v>
      </c>
    </row>
    <row r="641" spans="1:3" ht="15">
      <c r="A641" s="159" t="s">
        <v>504</v>
      </c>
      <c r="B641" s="276">
        <v>2</v>
      </c>
      <c r="C641" s="277">
        <v>317.5</v>
      </c>
    </row>
    <row r="642" spans="1:3" ht="15">
      <c r="A642" s="158" t="s">
        <v>165</v>
      </c>
      <c r="B642" s="276">
        <v>2</v>
      </c>
      <c r="C642" s="277">
        <v>345</v>
      </c>
    </row>
    <row r="643" spans="1:3" ht="15">
      <c r="A643" s="159" t="s">
        <v>505</v>
      </c>
      <c r="B643" s="276">
        <v>2</v>
      </c>
      <c r="C643" s="277">
        <v>345</v>
      </c>
    </row>
    <row r="644" spans="1:3" ht="15">
      <c r="A644" s="158" t="s">
        <v>940</v>
      </c>
      <c r="B644" s="276">
        <v>1</v>
      </c>
      <c r="C644" s="277">
        <v>3718.25</v>
      </c>
    </row>
    <row r="645" spans="1:3" ht="15">
      <c r="A645" s="159" t="s">
        <v>941</v>
      </c>
      <c r="B645" s="276">
        <v>1</v>
      </c>
      <c r="C645" s="277">
        <v>3718.25</v>
      </c>
    </row>
    <row r="646" spans="1:3" ht="15">
      <c r="A646" s="158" t="s">
        <v>942</v>
      </c>
      <c r="B646" s="276">
        <v>1</v>
      </c>
      <c r="C646" s="277">
        <v>3017.5</v>
      </c>
    </row>
    <row r="647" spans="1:3" ht="15">
      <c r="A647" s="159" t="s">
        <v>943</v>
      </c>
      <c r="B647" s="276">
        <v>1</v>
      </c>
      <c r="C647" s="277">
        <v>3017.5</v>
      </c>
    </row>
    <row r="648" spans="1:3" ht="15">
      <c r="A648" s="158" t="s">
        <v>506</v>
      </c>
      <c r="B648" s="276">
        <v>3</v>
      </c>
      <c r="C648" s="277">
        <v>6744.25</v>
      </c>
    </row>
    <row r="649" spans="1:3" ht="15">
      <c r="A649" s="159" t="s">
        <v>944</v>
      </c>
      <c r="B649" s="276">
        <v>1</v>
      </c>
      <c r="C649" s="277">
        <v>3867.75</v>
      </c>
    </row>
    <row r="650" spans="1:3" ht="15">
      <c r="A650" s="159" t="s">
        <v>507</v>
      </c>
      <c r="B650" s="276">
        <v>2</v>
      </c>
      <c r="C650" s="277">
        <v>8182.5</v>
      </c>
    </row>
    <row r="651" spans="1:3" ht="15">
      <c r="A651" s="158" t="s">
        <v>945</v>
      </c>
      <c r="B651" s="276">
        <v>1</v>
      </c>
      <c r="C651" s="277">
        <v>6798</v>
      </c>
    </row>
    <row r="652" spans="1:3" ht="15">
      <c r="A652" s="159" t="s">
        <v>946</v>
      </c>
      <c r="B652" s="276">
        <v>1</v>
      </c>
      <c r="C652" s="277">
        <v>6798</v>
      </c>
    </row>
    <row r="653" spans="1:3" ht="15">
      <c r="A653" s="158" t="s">
        <v>947</v>
      </c>
      <c r="B653" s="276">
        <v>1</v>
      </c>
      <c r="C653" s="277">
        <v>9093.5</v>
      </c>
    </row>
    <row r="654" spans="1:3" ht="15">
      <c r="A654" s="159" t="s">
        <v>948</v>
      </c>
      <c r="B654" s="276">
        <v>1</v>
      </c>
      <c r="C654" s="277">
        <v>9093.5</v>
      </c>
    </row>
    <row r="655" spans="1:3" ht="15">
      <c r="A655" s="158" t="s">
        <v>949</v>
      </c>
      <c r="B655" s="276">
        <v>1</v>
      </c>
      <c r="C655" s="277">
        <v>2293.5</v>
      </c>
    </row>
    <row r="656" spans="1:3" ht="15">
      <c r="A656" s="159" t="s">
        <v>950</v>
      </c>
      <c r="B656" s="276">
        <v>1</v>
      </c>
      <c r="C656" s="277">
        <v>2293.5</v>
      </c>
    </row>
    <row r="657" spans="1:3" ht="15">
      <c r="A657" s="158" t="s">
        <v>41</v>
      </c>
      <c r="B657" s="276">
        <v>2</v>
      </c>
      <c r="C657" s="277">
        <v>1382.5</v>
      </c>
    </row>
    <row r="658" spans="1:3" ht="15">
      <c r="A658" s="159" t="s">
        <v>548</v>
      </c>
      <c r="B658" s="276">
        <v>2</v>
      </c>
      <c r="C658" s="277">
        <v>1382.5</v>
      </c>
    </row>
    <row r="659" spans="1:3" ht="15">
      <c r="A659" s="158" t="s">
        <v>142</v>
      </c>
      <c r="B659" s="276">
        <v>2</v>
      </c>
      <c r="C659" s="277">
        <v>1747</v>
      </c>
    </row>
    <row r="660" spans="1:3" ht="15">
      <c r="A660" s="159" t="s">
        <v>736</v>
      </c>
      <c r="B660" s="276">
        <v>2</v>
      </c>
      <c r="C660" s="277">
        <v>1747</v>
      </c>
    </row>
    <row r="661" spans="1:3" ht="15">
      <c r="A661" s="158" t="s">
        <v>951</v>
      </c>
      <c r="B661" s="276">
        <v>1</v>
      </c>
      <c r="C661" s="277">
        <v>1798</v>
      </c>
    </row>
    <row r="662" spans="1:3" ht="15">
      <c r="A662" s="159" t="s">
        <v>736</v>
      </c>
      <c r="B662" s="276">
        <v>1</v>
      </c>
      <c r="C662" s="277">
        <v>1798</v>
      </c>
    </row>
    <row r="663" spans="1:3" ht="15">
      <c r="A663" s="158" t="s">
        <v>953</v>
      </c>
      <c r="B663" s="276">
        <v>1</v>
      </c>
      <c r="C663" s="277">
        <v>1797.25</v>
      </c>
    </row>
    <row r="664" spans="1:3" ht="15">
      <c r="A664" s="159" t="s">
        <v>954</v>
      </c>
      <c r="B664" s="276">
        <v>1</v>
      </c>
      <c r="C664" s="277">
        <v>1797.25</v>
      </c>
    </row>
    <row r="665" spans="1:3" ht="15">
      <c r="A665" s="158" t="s">
        <v>68</v>
      </c>
      <c r="B665" s="276">
        <v>2</v>
      </c>
      <c r="C665" s="277">
        <v>2830.875</v>
      </c>
    </row>
    <row r="666" spans="1:3" ht="15">
      <c r="A666" s="159" t="s">
        <v>549</v>
      </c>
      <c r="B666" s="276">
        <v>2</v>
      </c>
      <c r="C666" s="277">
        <v>2830.875</v>
      </c>
    </row>
    <row r="667" spans="1:3" ht="15">
      <c r="A667" s="158" t="s">
        <v>42</v>
      </c>
      <c r="B667" s="276">
        <v>3</v>
      </c>
      <c r="C667" s="277">
        <v>4237.833333333333</v>
      </c>
    </row>
    <row r="668" spans="1:3" ht="15">
      <c r="A668" s="159" t="s">
        <v>550</v>
      </c>
      <c r="B668" s="276">
        <v>3</v>
      </c>
      <c r="C668" s="277">
        <v>4237.833333333333</v>
      </c>
    </row>
    <row r="669" spans="1:3" ht="15">
      <c r="A669" s="158" t="s">
        <v>955</v>
      </c>
      <c r="B669" s="276">
        <v>1</v>
      </c>
      <c r="C669" s="277">
        <v>19.5</v>
      </c>
    </row>
    <row r="670" spans="1:3" ht="15">
      <c r="A670" s="159" t="s">
        <v>956</v>
      </c>
      <c r="B670" s="276">
        <v>1</v>
      </c>
      <c r="C670" s="277">
        <v>19.5</v>
      </c>
    </row>
    <row r="671" spans="1:3" ht="15">
      <c r="A671" s="158" t="s">
        <v>43</v>
      </c>
      <c r="B671" s="276">
        <v>2</v>
      </c>
      <c r="C671" s="277">
        <v>13.375</v>
      </c>
    </row>
    <row r="672" spans="1:3" ht="15">
      <c r="A672" s="159" t="s">
        <v>551</v>
      </c>
      <c r="B672" s="276">
        <v>2</v>
      </c>
      <c r="C672" s="277">
        <v>13.375</v>
      </c>
    </row>
    <row r="673" spans="1:3" ht="15">
      <c r="A673" s="158" t="s">
        <v>44</v>
      </c>
      <c r="B673" s="276">
        <v>2</v>
      </c>
      <c r="C673" s="277">
        <v>24.625</v>
      </c>
    </row>
    <row r="674" spans="1:3" ht="15">
      <c r="A674" s="159" t="s">
        <v>552</v>
      </c>
      <c r="B674" s="276">
        <v>2</v>
      </c>
      <c r="C674" s="277">
        <v>24.625</v>
      </c>
    </row>
    <row r="675" spans="1:3" ht="15">
      <c r="A675" s="158" t="s">
        <v>45</v>
      </c>
      <c r="B675" s="276">
        <v>2</v>
      </c>
      <c r="C675" s="277">
        <v>23.25</v>
      </c>
    </row>
    <row r="676" spans="1:3" ht="15">
      <c r="A676" s="159" t="s">
        <v>553</v>
      </c>
      <c r="B676" s="276">
        <v>2</v>
      </c>
      <c r="C676" s="277">
        <v>23.25</v>
      </c>
    </row>
    <row r="677" spans="1:3" ht="15">
      <c r="A677" s="158" t="s">
        <v>957</v>
      </c>
      <c r="B677" s="276">
        <v>1</v>
      </c>
      <c r="C677" s="277">
        <v>1982.5</v>
      </c>
    </row>
    <row r="678" spans="1:3" ht="15">
      <c r="A678" s="159" t="s">
        <v>958</v>
      </c>
      <c r="B678" s="276">
        <v>1</v>
      </c>
      <c r="C678" s="277">
        <v>1982.5</v>
      </c>
    </row>
    <row r="679" spans="1:3" ht="15">
      <c r="A679" s="158" t="s">
        <v>959</v>
      </c>
      <c r="B679" s="276">
        <v>1</v>
      </c>
      <c r="C679" s="277">
        <v>1982.5</v>
      </c>
    </row>
    <row r="680" spans="1:3" ht="15">
      <c r="A680" s="159" t="s">
        <v>960</v>
      </c>
      <c r="B680" s="276">
        <v>1</v>
      </c>
      <c r="C680" s="277">
        <v>1982.5</v>
      </c>
    </row>
    <row r="681" spans="1:3" ht="15">
      <c r="A681" s="158" t="s">
        <v>961</v>
      </c>
      <c r="B681" s="276">
        <v>1</v>
      </c>
      <c r="C681" s="277">
        <v>2136.75</v>
      </c>
    </row>
    <row r="682" spans="1:3" ht="15">
      <c r="A682" s="159" t="s">
        <v>962</v>
      </c>
      <c r="B682" s="276">
        <v>1</v>
      </c>
      <c r="C682" s="277">
        <v>2136.75</v>
      </c>
    </row>
    <row r="683" spans="1:3" ht="15">
      <c r="A683" s="158" t="s">
        <v>963</v>
      </c>
      <c r="B683" s="276">
        <v>1</v>
      </c>
      <c r="C683" s="277">
        <v>2136.75</v>
      </c>
    </row>
    <row r="684" spans="1:3" ht="15">
      <c r="A684" s="159" t="s">
        <v>964</v>
      </c>
      <c r="B684" s="276">
        <v>1</v>
      </c>
      <c r="C684" s="277">
        <v>2136.75</v>
      </c>
    </row>
    <row r="685" spans="1:3" ht="15">
      <c r="A685" s="158" t="s">
        <v>21</v>
      </c>
      <c r="B685" s="276">
        <v>4</v>
      </c>
      <c r="C685" s="277">
        <v>102.5625</v>
      </c>
    </row>
    <row r="686" spans="1:3" ht="15">
      <c r="A686" s="159" t="s">
        <v>144</v>
      </c>
      <c r="B686" s="276">
        <v>4</v>
      </c>
      <c r="C686" s="277">
        <v>102.5625</v>
      </c>
    </row>
    <row r="687" spans="1:3" ht="15">
      <c r="A687" s="158" t="s">
        <v>965</v>
      </c>
      <c r="B687" s="276">
        <v>1</v>
      </c>
      <c r="C687" s="277">
        <v>1100</v>
      </c>
    </row>
    <row r="688" spans="1:3" ht="15">
      <c r="A688" s="159" t="s">
        <v>966</v>
      </c>
      <c r="B688" s="276">
        <v>1</v>
      </c>
      <c r="C688" s="277">
        <v>1100</v>
      </c>
    </row>
    <row r="689" spans="1:3" ht="15">
      <c r="A689" s="158" t="s">
        <v>971</v>
      </c>
      <c r="B689" s="276">
        <v>1</v>
      </c>
      <c r="C689" s="277">
        <v>4781.5</v>
      </c>
    </row>
    <row r="690" spans="1:3" ht="15">
      <c r="A690" s="159" t="s">
        <v>972</v>
      </c>
      <c r="B690" s="276">
        <v>1</v>
      </c>
      <c r="C690" s="277">
        <v>4781.5</v>
      </c>
    </row>
    <row r="691" spans="1:3" ht="15">
      <c r="A691" s="158" t="s">
        <v>973</v>
      </c>
      <c r="B691" s="276">
        <v>1</v>
      </c>
      <c r="C691" s="277">
        <v>4887.5</v>
      </c>
    </row>
    <row r="692" spans="1:3" ht="15">
      <c r="A692" s="159" t="s">
        <v>974</v>
      </c>
      <c r="B692" s="276">
        <v>1</v>
      </c>
      <c r="C692" s="277">
        <v>4887.5</v>
      </c>
    </row>
    <row r="693" spans="1:3" ht="15">
      <c r="A693" s="158" t="s">
        <v>975</v>
      </c>
      <c r="B693" s="276">
        <v>1</v>
      </c>
      <c r="C693" s="277">
        <v>4953.5</v>
      </c>
    </row>
    <row r="694" spans="1:3" ht="15">
      <c r="A694" s="159" t="s">
        <v>976</v>
      </c>
      <c r="B694" s="276">
        <v>1</v>
      </c>
      <c r="C694" s="277">
        <v>4953.5</v>
      </c>
    </row>
    <row r="695" spans="1:3" ht="15">
      <c r="A695" s="158" t="s">
        <v>977</v>
      </c>
      <c r="B695" s="276">
        <v>1</v>
      </c>
      <c r="C695" s="277">
        <v>5357.75</v>
      </c>
    </row>
    <row r="696" spans="1:3" ht="15">
      <c r="A696" s="159" t="s">
        <v>978</v>
      </c>
      <c r="B696" s="276">
        <v>1</v>
      </c>
      <c r="C696" s="277">
        <v>5357.75</v>
      </c>
    </row>
    <row r="697" spans="1:3" ht="15">
      <c r="A697" s="158" t="s">
        <v>47</v>
      </c>
      <c r="B697" s="276">
        <v>2</v>
      </c>
      <c r="C697" s="277">
        <v>7230.625</v>
      </c>
    </row>
    <row r="698" spans="1:3" ht="15">
      <c r="A698" s="159" t="s">
        <v>554</v>
      </c>
      <c r="B698" s="276">
        <v>2</v>
      </c>
      <c r="C698" s="277">
        <v>7230.625</v>
      </c>
    </row>
    <row r="699" spans="1:3" ht="15">
      <c r="A699" s="158" t="s">
        <v>69</v>
      </c>
      <c r="B699" s="276">
        <v>2</v>
      </c>
      <c r="C699" s="277">
        <v>7998</v>
      </c>
    </row>
    <row r="700" spans="1:3" ht="15">
      <c r="A700" s="159" t="s">
        <v>555</v>
      </c>
      <c r="B700" s="276">
        <v>2</v>
      </c>
      <c r="C700" s="277">
        <v>7998</v>
      </c>
    </row>
    <row r="701" spans="1:3" ht="15">
      <c r="A701" s="158" t="s">
        <v>70</v>
      </c>
      <c r="B701" s="276">
        <v>2</v>
      </c>
      <c r="C701" s="277">
        <v>9613</v>
      </c>
    </row>
    <row r="702" spans="1:3" ht="15">
      <c r="A702" s="159" t="s">
        <v>556</v>
      </c>
      <c r="B702" s="276">
        <v>2</v>
      </c>
      <c r="C702" s="277">
        <v>9613</v>
      </c>
    </row>
    <row r="703" spans="1:3" ht="15">
      <c r="A703" s="158" t="s">
        <v>979</v>
      </c>
      <c r="B703" s="276">
        <v>1</v>
      </c>
      <c r="C703" s="277">
        <v>8790.75</v>
      </c>
    </row>
    <row r="704" spans="1:3" ht="15">
      <c r="A704" s="159" t="s">
        <v>980</v>
      </c>
      <c r="B704" s="276">
        <v>1</v>
      </c>
      <c r="C704" s="277">
        <v>8790.75</v>
      </c>
    </row>
    <row r="705" spans="1:3" ht="15">
      <c r="A705" s="158" t="s">
        <v>981</v>
      </c>
      <c r="B705" s="276">
        <v>1</v>
      </c>
      <c r="C705" s="277">
        <v>10031</v>
      </c>
    </row>
    <row r="706" spans="1:3" ht="15">
      <c r="A706" s="159" t="s">
        <v>982</v>
      </c>
      <c r="B706" s="276">
        <v>1</v>
      </c>
      <c r="C706" s="277">
        <v>10031</v>
      </c>
    </row>
    <row r="707" spans="1:3" ht="15">
      <c r="A707" s="158" t="s">
        <v>983</v>
      </c>
      <c r="B707" s="276">
        <v>1</v>
      </c>
      <c r="C707" s="277">
        <v>13090.5</v>
      </c>
    </row>
    <row r="708" spans="1:3" ht="15">
      <c r="A708" s="159" t="s">
        <v>984</v>
      </c>
      <c r="B708" s="276">
        <v>1</v>
      </c>
      <c r="C708" s="277">
        <v>13090.5</v>
      </c>
    </row>
    <row r="709" spans="1:3" ht="15">
      <c r="A709" s="158" t="s">
        <v>985</v>
      </c>
      <c r="B709" s="276">
        <v>1</v>
      </c>
      <c r="C709" s="277">
        <v>13225.25</v>
      </c>
    </row>
    <row r="710" spans="1:3" ht="15">
      <c r="A710" s="159" t="s">
        <v>986</v>
      </c>
      <c r="B710" s="276">
        <v>1</v>
      </c>
      <c r="C710" s="277">
        <v>13225.25</v>
      </c>
    </row>
    <row r="711" spans="1:3" ht="15">
      <c r="A711" s="158" t="s">
        <v>46</v>
      </c>
      <c r="B711" s="276">
        <v>1</v>
      </c>
      <c r="C711" s="277">
        <v>13500</v>
      </c>
    </row>
    <row r="712" spans="1:3" ht="15">
      <c r="A712" s="159" t="s">
        <v>557</v>
      </c>
      <c r="B712" s="276">
        <v>1</v>
      </c>
      <c r="C712" s="277">
        <v>13500</v>
      </c>
    </row>
    <row r="713" spans="1:3" ht="15">
      <c r="A713" s="158" t="s">
        <v>558</v>
      </c>
      <c r="B713" s="276">
        <v>2</v>
      </c>
      <c r="C713" s="277">
        <v>13444.875</v>
      </c>
    </row>
    <row r="714" spans="1:3" ht="15">
      <c r="A714" s="159" t="s">
        <v>559</v>
      </c>
      <c r="B714" s="276">
        <v>2</v>
      </c>
      <c r="C714" s="277">
        <v>13444.875</v>
      </c>
    </row>
    <row r="715" spans="1:3" ht="15">
      <c r="A715" s="158" t="s">
        <v>969</v>
      </c>
      <c r="B715" s="276">
        <v>1</v>
      </c>
      <c r="C715" s="277">
        <v>13999.5</v>
      </c>
    </row>
    <row r="716" spans="1:3" ht="15">
      <c r="A716" s="159" t="s">
        <v>970</v>
      </c>
      <c r="B716" s="276">
        <v>1</v>
      </c>
      <c r="C716" s="277">
        <v>13999.5</v>
      </c>
    </row>
    <row r="717" spans="1:3" ht="15">
      <c r="A717" s="158" t="s">
        <v>987</v>
      </c>
      <c r="B717" s="276">
        <v>1</v>
      </c>
      <c r="C717" s="277">
        <v>2864.5</v>
      </c>
    </row>
    <row r="718" spans="1:3" ht="15">
      <c r="A718" s="159" t="s">
        <v>988</v>
      </c>
      <c r="B718" s="276">
        <v>1</v>
      </c>
      <c r="C718" s="277">
        <v>2864.5</v>
      </c>
    </row>
    <row r="719" spans="1:3" ht="15">
      <c r="A719" s="158" t="s">
        <v>989</v>
      </c>
      <c r="B719" s="276">
        <v>1</v>
      </c>
      <c r="C719" s="277">
        <v>2864.5</v>
      </c>
    </row>
    <row r="720" spans="1:3" ht="15">
      <c r="A720" s="159" t="s">
        <v>990</v>
      </c>
      <c r="B720" s="276">
        <v>1</v>
      </c>
      <c r="C720" s="277">
        <v>2864.5</v>
      </c>
    </row>
    <row r="721" spans="1:3" ht="15">
      <c r="A721" s="158" t="s">
        <v>967</v>
      </c>
      <c r="B721" s="276">
        <v>1</v>
      </c>
      <c r="C721" s="277">
        <v>12958.5</v>
      </c>
    </row>
    <row r="722" spans="1:3" ht="15">
      <c r="A722" s="159" t="s">
        <v>968</v>
      </c>
      <c r="B722" s="276">
        <v>1</v>
      </c>
      <c r="C722" s="277">
        <v>12958.5</v>
      </c>
    </row>
    <row r="723" spans="1:3" ht="15">
      <c r="A723" s="158" t="s">
        <v>991</v>
      </c>
      <c r="B723" s="276">
        <v>1</v>
      </c>
      <c r="C723" s="277">
        <v>4268.25</v>
      </c>
    </row>
    <row r="724" spans="1:3" ht="15">
      <c r="A724" s="159" t="s">
        <v>992</v>
      </c>
      <c r="B724" s="276">
        <v>1</v>
      </c>
      <c r="C724" s="277">
        <v>4268.25</v>
      </c>
    </row>
    <row r="725" spans="1:3" ht="15">
      <c r="A725" s="158" t="s">
        <v>993</v>
      </c>
      <c r="B725" s="276">
        <v>1</v>
      </c>
      <c r="C725" s="277">
        <v>4268.25</v>
      </c>
    </row>
    <row r="726" spans="1:3" ht="15">
      <c r="A726" s="159" t="s">
        <v>994</v>
      </c>
      <c r="B726" s="276">
        <v>1</v>
      </c>
      <c r="C726" s="277">
        <v>4268.25</v>
      </c>
    </row>
    <row r="727" spans="1:3" ht="15">
      <c r="A727" s="158" t="s">
        <v>560</v>
      </c>
      <c r="B727" s="276">
        <v>2</v>
      </c>
      <c r="C727" s="277">
        <v>6873</v>
      </c>
    </row>
    <row r="728" spans="1:3" ht="15">
      <c r="A728" s="159" t="s">
        <v>561</v>
      </c>
      <c r="B728" s="276">
        <v>2</v>
      </c>
      <c r="C728" s="277">
        <v>6873</v>
      </c>
    </row>
    <row r="729" spans="1:3" ht="15">
      <c r="A729" s="158" t="s">
        <v>995</v>
      </c>
      <c r="B729" s="276">
        <v>1</v>
      </c>
      <c r="C729" s="277">
        <v>168.75</v>
      </c>
    </row>
    <row r="730" spans="1:3" ht="15">
      <c r="A730" s="159" t="s">
        <v>996</v>
      </c>
      <c r="B730" s="276">
        <v>1</v>
      </c>
      <c r="C730" s="277">
        <v>168.75</v>
      </c>
    </row>
    <row r="731" spans="1:3" ht="15">
      <c r="A731" s="158" t="s">
        <v>997</v>
      </c>
      <c r="B731" s="276">
        <v>1</v>
      </c>
      <c r="C731" s="277">
        <v>226.5</v>
      </c>
    </row>
    <row r="732" spans="1:3" ht="15">
      <c r="A732" s="159" t="s">
        <v>998</v>
      </c>
      <c r="B732" s="276">
        <v>1</v>
      </c>
      <c r="C732" s="277">
        <v>226.5</v>
      </c>
    </row>
    <row r="733" spans="1:3" ht="15">
      <c r="A733" s="158" t="s">
        <v>999</v>
      </c>
      <c r="B733" s="276">
        <v>1</v>
      </c>
      <c r="C733" s="277">
        <v>263.75</v>
      </c>
    </row>
    <row r="734" spans="1:3" ht="15">
      <c r="A734" s="159" t="s">
        <v>1000</v>
      </c>
      <c r="B734" s="276">
        <v>1</v>
      </c>
      <c r="C734" s="277">
        <v>263.75</v>
      </c>
    </row>
    <row r="735" spans="1:3" ht="15">
      <c r="A735" s="158" t="s">
        <v>737</v>
      </c>
      <c r="B735" s="276">
        <v>9</v>
      </c>
      <c r="C735" s="277">
        <v>3.111111111111111</v>
      </c>
    </row>
    <row r="736" spans="1:3" ht="15">
      <c r="A736" s="159" t="s">
        <v>738</v>
      </c>
      <c r="B736" s="276">
        <v>1</v>
      </c>
      <c r="C736" s="277">
        <v>4</v>
      </c>
    </row>
    <row r="737" spans="1:3" ht="15">
      <c r="A737" s="159" t="s">
        <v>739</v>
      </c>
      <c r="B737" s="276">
        <v>1</v>
      </c>
      <c r="C737" s="277">
        <v>3.5</v>
      </c>
    </row>
    <row r="738" spans="1:3" ht="15">
      <c r="A738" s="159" t="s">
        <v>740</v>
      </c>
      <c r="B738" s="276">
        <v>4</v>
      </c>
      <c r="C738" s="277">
        <v>1.25</v>
      </c>
    </row>
    <row r="739" spans="1:3" ht="15">
      <c r="A739" s="159" t="s">
        <v>741</v>
      </c>
      <c r="B739" s="276">
        <v>1</v>
      </c>
      <c r="C739" s="277">
        <v>2.5</v>
      </c>
    </row>
    <row r="740" spans="1:3" ht="15">
      <c r="A740" s="159" t="s">
        <v>742</v>
      </c>
      <c r="B740" s="276">
        <v>1</v>
      </c>
      <c r="C740" s="277">
        <v>3</v>
      </c>
    </row>
    <row r="741" spans="1:3" ht="15">
      <c r="A741" s="159" t="s">
        <v>939</v>
      </c>
      <c r="B741" s="276">
        <v>1</v>
      </c>
      <c r="C741" s="277">
        <v>10</v>
      </c>
    </row>
    <row r="742" spans="1:3" ht="15">
      <c r="A742" s="158" t="s">
        <v>96</v>
      </c>
      <c r="B742" s="276">
        <v>6</v>
      </c>
      <c r="C742" s="277">
        <v>2.25</v>
      </c>
    </row>
    <row r="743" spans="1:3" ht="15">
      <c r="A743" s="159" t="s">
        <v>743</v>
      </c>
      <c r="B743" s="276">
        <v>6</v>
      </c>
      <c r="C743" s="277">
        <v>2.25</v>
      </c>
    </row>
    <row r="744" spans="1:3" ht="15">
      <c r="A744" s="158" t="s">
        <v>151</v>
      </c>
      <c r="B744" s="276">
        <v>4</v>
      </c>
      <c r="C744" s="277">
        <v>3.875</v>
      </c>
    </row>
    <row r="745" spans="1:3" ht="15">
      <c r="A745" s="159" t="s">
        <v>461</v>
      </c>
      <c r="B745" s="276">
        <v>4</v>
      </c>
      <c r="C745" s="277">
        <v>3.875</v>
      </c>
    </row>
    <row r="746" spans="1:3" ht="15">
      <c r="A746" s="158" t="s">
        <v>744</v>
      </c>
      <c r="B746" s="276">
        <v>1</v>
      </c>
      <c r="C746" s="277">
        <v>35</v>
      </c>
    </row>
    <row r="747" spans="1:3" ht="15">
      <c r="A747" s="159" t="s">
        <v>346</v>
      </c>
      <c r="B747" s="276">
        <v>1</v>
      </c>
      <c r="C747" s="277">
        <v>35</v>
      </c>
    </row>
    <row r="748" spans="1:3" ht="15">
      <c r="A748" s="158" t="s">
        <v>107</v>
      </c>
      <c r="B748" s="276">
        <v>2</v>
      </c>
      <c r="C748" s="277">
        <v>7</v>
      </c>
    </row>
    <row r="749" spans="1:3" ht="15">
      <c r="A749" s="159" t="s">
        <v>108</v>
      </c>
      <c r="B749" s="276">
        <v>2</v>
      </c>
      <c r="C749" s="277">
        <v>7</v>
      </c>
    </row>
    <row r="750" spans="1:3" ht="15">
      <c r="A750" s="158" t="s">
        <v>109</v>
      </c>
      <c r="B750" s="276">
        <v>4</v>
      </c>
      <c r="C750" s="277">
        <v>16</v>
      </c>
    </row>
    <row r="751" spans="1:3" ht="15">
      <c r="A751" s="159" t="s">
        <v>462</v>
      </c>
      <c r="B751" s="276">
        <v>4</v>
      </c>
      <c r="C751" s="277">
        <v>16</v>
      </c>
    </row>
    <row r="752" spans="1:3" ht="15">
      <c r="A752" s="158" t="s">
        <v>48</v>
      </c>
      <c r="B752" s="276">
        <v>1</v>
      </c>
      <c r="C752" s="277">
        <v>30</v>
      </c>
    </row>
    <row r="753" spans="1:3" ht="15">
      <c r="A753" s="159" t="s">
        <v>293</v>
      </c>
      <c r="B753" s="276">
        <v>1</v>
      </c>
      <c r="C753" s="277">
        <v>30</v>
      </c>
    </row>
    <row r="754" spans="1:3" ht="15">
      <c r="A754" s="158" t="s">
        <v>387</v>
      </c>
      <c r="B754" s="276">
        <v>3</v>
      </c>
      <c r="C754" s="277">
        <v>23</v>
      </c>
    </row>
    <row r="755" spans="1:3" ht="15">
      <c r="A755" s="159" t="s">
        <v>388</v>
      </c>
      <c r="B755" s="276">
        <v>3</v>
      </c>
      <c r="C755" s="277">
        <v>23</v>
      </c>
    </row>
    <row r="756" spans="1:3" ht="15">
      <c r="A756" s="158" t="s">
        <v>97</v>
      </c>
      <c r="B756" s="276">
        <v>9</v>
      </c>
      <c r="C756" s="277">
        <v>5.199999999999999</v>
      </c>
    </row>
    <row r="757" spans="1:3" ht="15">
      <c r="A757" s="159" t="s">
        <v>747</v>
      </c>
      <c r="B757" s="276">
        <v>1</v>
      </c>
      <c r="C757" s="277">
        <v>7</v>
      </c>
    </row>
    <row r="758" spans="1:3" ht="15">
      <c r="A758" s="159" t="s">
        <v>746</v>
      </c>
      <c r="B758" s="276">
        <v>3</v>
      </c>
      <c r="C758" s="277">
        <v>4.3500000000000005</v>
      </c>
    </row>
    <row r="759" spans="1:3" ht="15">
      <c r="A759" s="159" t="s">
        <v>745</v>
      </c>
      <c r="B759" s="276">
        <v>3</v>
      </c>
      <c r="C759" s="277">
        <v>4.3500000000000005</v>
      </c>
    </row>
    <row r="760" spans="1:3" ht="15">
      <c r="A760" s="159" t="s">
        <v>463</v>
      </c>
      <c r="B760" s="276">
        <v>2</v>
      </c>
      <c r="C760" s="277">
        <v>6.85</v>
      </c>
    </row>
    <row r="761" spans="1:3" ht="15">
      <c r="A761" s="158" t="s">
        <v>194</v>
      </c>
      <c r="B761" s="276">
        <v>1</v>
      </c>
      <c r="C761" s="277">
        <v>4</v>
      </c>
    </row>
    <row r="762" spans="1:3" ht="15">
      <c r="A762" s="159" t="s">
        <v>399</v>
      </c>
      <c r="B762" s="276">
        <v>1</v>
      </c>
      <c r="C762" s="277">
        <v>4</v>
      </c>
    </row>
    <row r="763" spans="1:3" ht="15">
      <c r="A763" s="158" t="s">
        <v>749</v>
      </c>
      <c r="B763" s="276">
        <v>87</v>
      </c>
      <c r="C763" s="277">
        <v>7.324942528735633</v>
      </c>
    </row>
    <row r="764" spans="1:3" ht="15">
      <c r="A764" s="159" t="s">
        <v>264</v>
      </c>
      <c r="B764" s="276">
        <v>1</v>
      </c>
      <c r="C764" s="277">
        <v>1.5</v>
      </c>
    </row>
    <row r="765" spans="1:3" ht="15">
      <c r="A765" s="159" t="s">
        <v>470</v>
      </c>
      <c r="B765" s="276">
        <v>1</v>
      </c>
      <c r="C765" s="277">
        <v>8</v>
      </c>
    </row>
    <row r="766" spans="1:3" ht="15">
      <c r="A766" s="159" t="s">
        <v>468</v>
      </c>
      <c r="B766" s="276">
        <v>1</v>
      </c>
      <c r="C766" s="277">
        <v>1.5</v>
      </c>
    </row>
    <row r="767" spans="1:3" ht="15">
      <c r="A767" s="159" t="s">
        <v>469</v>
      </c>
      <c r="B767" s="276">
        <v>1</v>
      </c>
      <c r="C767" s="277">
        <v>1.5</v>
      </c>
    </row>
    <row r="768" spans="1:3" ht="15">
      <c r="A768" s="159" t="s">
        <v>588</v>
      </c>
      <c r="B768" s="276">
        <v>1</v>
      </c>
      <c r="C768" s="277">
        <v>15</v>
      </c>
    </row>
    <row r="769" spans="1:3" ht="15">
      <c r="A769" s="159" t="s">
        <v>389</v>
      </c>
      <c r="B769" s="276">
        <v>1</v>
      </c>
      <c r="C769" s="277">
        <v>30</v>
      </c>
    </row>
    <row r="770" spans="1:3" ht="15">
      <c r="A770" s="159" t="s">
        <v>411</v>
      </c>
      <c r="B770" s="276">
        <v>1</v>
      </c>
      <c r="C770" s="277">
        <v>5.93</v>
      </c>
    </row>
    <row r="771" spans="1:3" ht="15">
      <c r="A771" s="159" t="s">
        <v>391</v>
      </c>
      <c r="B771" s="276">
        <v>1</v>
      </c>
      <c r="C771" s="277">
        <v>7.5</v>
      </c>
    </row>
    <row r="772" spans="1:3" ht="15">
      <c r="A772" s="159" t="s">
        <v>390</v>
      </c>
      <c r="B772" s="276">
        <v>1</v>
      </c>
      <c r="C772" s="277">
        <v>7.5</v>
      </c>
    </row>
    <row r="773" spans="1:3" ht="15">
      <c r="A773" s="159" t="s">
        <v>406</v>
      </c>
      <c r="B773" s="276">
        <v>1</v>
      </c>
      <c r="C773" s="277">
        <v>0.51</v>
      </c>
    </row>
    <row r="774" spans="1:3" ht="15">
      <c r="A774" s="159" t="s">
        <v>407</v>
      </c>
      <c r="B774" s="276">
        <v>1</v>
      </c>
      <c r="C774" s="277">
        <v>0.51</v>
      </c>
    </row>
    <row r="775" spans="1:3" ht="15">
      <c r="A775" s="159" t="s">
        <v>408</v>
      </c>
      <c r="B775" s="276">
        <v>1</v>
      </c>
      <c r="C775" s="277">
        <v>0.35</v>
      </c>
    </row>
    <row r="776" spans="1:3" ht="15">
      <c r="A776" s="159" t="s">
        <v>392</v>
      </c>
      <c r="B776" s="276">
        <v>2</v>
      </c>
      <c r="C776" s="277">
        <v>9.025</v>
      </c>
    </row>
    <row r="777" spans="1:3" ht="15">
      <c r="A777" s="159" t="s">
        <v>409</v>
      </c>
      <c r="B777" s="276">
        <v>10</v>
      </c>
      <c r="C777" s="277">
        <v>4.286</v>
      </c>
    </row>
    <row r="778" spans="1:3" ht="15">
      <c r="A778" s="159" t="s">
        <v>480</v>
      </c>
      <c r="B778" s="276">
        <v>1</v>
      </c>
      <c r="C778" s="277">
        <v>8</v>
      </c>
    </row>
    <row r="779" spans="1:3" ht="15">
      <c r="A779" s="159" t="s">
        <v>481</v>
      </c>
      <c r="B779" s="276">
        <v>1</v>
      </c>
      <c r="C779" s="277">
        <v>16</v>
      </c>
    </row>
    <row r="780" spans="1:3" ht="15">
      <c r="A780" s="159" t="s">
        <v>479</v>
      </c>
      <c r="B780" s="276">
        <v>1</v>
      </c>
      <c r="C780" s="277">
        <v>2</v>
      </c>
    </row>
    <row r="781" spans="1:3" ht="15">
      <c r="A781" s="159" t="s">
        <v>1036</v>
      </c>
      <c r="B781" s="276">
        <v>1</v>
      </c>
      <c r="C781" s="277">
        <v>17</v>
      </c>
    </row>
    <row r="782" spans="1:3" ht="15">
      <c r="A782" s="159" t="s">
        <v>562</v>
      </c>
      <c r="B782" s="276">
        <v>1</v>
      </c>
      <c r="C782" s="277">
        <v>9.5</v>
      </c>
    </row>
    <row r="783" spans="1:3" ht="15">
      <c r="A783" s="159" t="s">
        <v>464</v>
      </c>
      <c r="B783" s="276">
        <v>1</v>
      </c>
      <c r="C783" s="277">
        <v>1</v>
      </c>
    </row>
    <row r="784" spans="1:3" ht="15">
      <c r="A784" s="159" t="s">
        <v>1033</v>
      </c>
      <c r="B784" s="276">
        <v>1</v>
      </c>
      <c r="C784" s="277">
        <v>1.2</v>
      </c>
    </row>
    <row r="785" spans="1:3" ht="15">
      <c r="A785" s="159" t="s">
        <v>467</v>
      </c>
      <c r="B785" s="276">
        <v>1</v>
      </c>
      <c r="C785" s="277">
        <v>1</v>
      </c>
    </row>
    <row r="786" spans="1:3" ht="15">
      <c r="A786" s="159" t="s">
        <v>1035</v>
      </c>
      <c r="B786" s="276">
        <v>1</v>
      </c>
      <c r="C786" s="277">
        <v>1.2</v>
      </c>
    </row>
    <row r="787" spans="1:3" ht="15">
      <c r="A787" s="159" t="s">
        <v>465</v>
      </c>
      <c r="B787" s="276">
        <v>1</v>
      </c>
      <c r="C787" s="277">
        <v>1</v>
      </c>
    </row>
    <row r="788" spans="1:3" ht="15">
      <c r="A788" s="159" t="s">
        <v>1034</v>
      </c>
      <c r="B788" s="276">
        <v>1</v>
      </c>
      <c r="C788" s="277">
        <v>1.75</v>
      </c>
    </row>
    <row r="789" spans="1:3" ht="15">
      <c r="A789" s="159" t="s">
        <v>466</v>
      </c>
      <c r="B789" s="276">
        <v>1</v>
      </c>
      <c r="C789" s="277">
        <v>1</v>
      </c>
    </row>
    <row r="790" spans="1:3" ht="15">
      <c r="A790" s="159" t="s">
        <v>434</v>
      </c>
      <c r="B790" s="276">
        <v>1</v>
      </c>
      <c r="C790" s="277">
        <v>9</v>
      </c>
    </row>
    <row r="791" spans="1:3" ht="15">
      <c r="A791" s="159" t="s">
        <v>262</v>
      </c>
      <c r="B791" s="276">
        <v>1</v>
      </c>
      <c r="C791" s="277">
        <v>5</v>
      </c>
    </row>
    <row r="792" spans="1:3" ht="15">
      <c r="A792" s="159" t="s">
        <v>801</v>
      </c>
      <c r="B792" s="276">
        <v>1</v>
      </c>
      <c r="C792" s="277">
        <v>20</v>
      </c>
    </row>
    <row r="793" spans="1:3" ht="15">
      <c r="A793" s="159" t="s">
        <v>509</v>
      </c>
      <c r="B793" s="276">
        <v>2</v>
      </c>
      <c r="C793" s="277">
        <v>3</v>
      </c>
    </row>
    <row r="794" spans="1:3" ht="15">
      <c r="A794" s="159" t="s">
        <v>435</v>
      </c>
      <c r="B794" s="276">
        <v>1</v>
      </c>
      <c r="C794" s="277">
        <v>12</v>
      </c>
    </row>
    <row r="795" spans="1:3" ht="15">
      <c r="A795" s="159" t="s">
        <v>802</v>
      </c>
      <c r="B795" s="276">
        <v>2</v>
      </c>
      <c r="C795" s="277">
        <v>35</v>
      </c>
    </row>
    <row r="796" spans="1:3" ht="15">
      <c r="A796" s="159" t="s">
        <v>887</v>
      </c>
      <c r="B796" s="276">
        <v>1</v>
      </c>
      <c r="C796" s="277">
        <v>2</v>
      </c>
    </row>
    <row r="797" spans="1:3" ht="15">
      <c r="A797" s="159" t="s">
        <v>510</v>
      </c>
      <c r="B797" s="276">
        <v>1</v>
      </c>
      <c r="C797" s="277">
        <v>2</v>
      </c>
    </row>
    <row r="798" spans="1:3" ht="15">
      <c r="A798" s="159" t="s">
        <v>436</v>
      </c>
      <c r="B798" s="276">
        <v>1</v>
      </c>
      <c r="C798" s="277">
        <v>6</v>
      </c>
    </row>
    <row r="799" spans="1:3" ht="15">
      <c r="A799" s="159" t="s">
        <v>437</v>
      </c>
      <c r="B799" s="276">
        <v>1</v>
      </c>
      <c r="C799" s="277">
        <v>6</v>
      </c>
    </row>
    <row r="800" spans="1:3" ht="15">
      <c r="A800" s="159" t="s">
        <v>438</v>
      </c>
      <c r="B800" s="276">
        <v>6</v>
      </c>
      <c r="C800" s="277">
        <v>2.0416666666666665</v>
      </c>
    </row>
    <row r="801" spans="1:3" ht="15">
      <c r="A801" s="159" t="s">
        <v>584</v>
      </c>
      <c r="B801" s="276">
        <v>1</v>
      </c>
      <c r="C801" s="277">
        <v>9</v>
      </c>
    </row>
    <row r="802" spans="1:3" ht="15">
      <c r="A802" s="159" t="s">
        <v>189</v>
      </c>
      <c r="B802" s="276">
        <v>5</v>
      </c>
      <c r="C802" s="277">
        <v>2.4</v>
      </c>
    </row>
    <row r="803" spans="1:3" ht="15">
      <c r="A803" s="159" t="s">
        <v>585</v>
      </c>
      <c r="B803" s="276">
        <v>1</v>
      </c>
      <c r="C803" s="277">
        <v>9</v>
      </c>
    </row>
    <row r="804" spans="1:3" ht="15">
      <c r="A804" s="159" t="s">
        <v>586</v>
      </c>
      <c r="B804" s="276">
        <v>1</v>
      </c>
      <c r="C804" s="277">
        <v>9</v>
      </c>
    </row>
    <row r="805" spans="1:3" ht="15">
      <c r="A805" s="159" t="s">
        <v>263</v>
      </c>
      <c r="B805" s="276">
        <v>4</v>
      </c>
      <c r="C805" s="277">
        <v>3.025</v>
      </c>
    </row>
    <row r="806" spans="1:3" ht="15">
      <c r="A806" s="159" t="s">
        <v>803</v>
      </c>
      <c r="B806" s="276">
        <v>1</v>
      </c>
      <c r="C806" s="277">
        <v>10</v>
      </c>
    </row>
    <row r="807" spans="1:3" ht="15">
      <c r="A807" s="159" t="s">
        <v>804</v>
      </c>
      <c r="B807" s="276">
        <v>1</v>
      </c>
      <c r="C807" s="277">
        <v>20</v>
      </c>
    </row>
    <row r="808" spans="1:3" ht="15">
      <c r="A808" s="159" t="s">
        <v>805</v>
      </c>
      <c r="B808" s="276">
        <v>1</v>
      </c>
      <c r="C808" s="277">
        <v>10</v>
      </c>
    </row>
    <row r="809" spans="1:3" ht="15">
      <c r="A809" s="159" t="s">
        <v>884</v>
      </c>
      <c r="B809" s="276">
        <v>1</v>
      </c>
      <c r="C809" s="277">
        <v>3</v>
      </c>
    </row>
    <row r="810" spans="1:3" ht="15">
      <c r="A810" s="159" t="s">
        <v>885</v>
      </c>
      <c r="B810" s="276">
        <v>1</v>
      </c>
      <c r="C810" s="277">
        <v>3</v>
      </c>
    </row>
    <row r="811" spans="1:3" ht="15">
      <c r="A811" s="159" t="s">
        <v>886</v>
      </c>
      <c r="B811" s="276">
        <v>1</v>
      </c>
      <c r="C811" s="277">
        <v>3</v>
      </c>
    </row>
    <row r="812" spans="1:3" ht="15">
      <c r="A812" s="159" t="s">
        <v>508</v>
      </c>
      <c r="B812" s="276">
        <v>1</v>
      </c>
      <c r="C812" s="277">
        <v>3</v>
      </c>
    </row>
    <row r="813" spans="1:3" ht="15">
      <c r="A813" s="159" t="s">
        <v>587</v>
      </c>
      <c r="B813" s="276">
        <v>3</v>
      </c>
      <c r="C813" s="277">
        <v>6.953333333333333</v>
      </c>
    </row>
    <row r="814" spans="1:3" ht="15">
      <c r="A814" s="159" t="s">
        <v>806</v>
      </c>
      <c r="B814" s="276">
        <v>1</v>
      </c>
      <c r="C814" s="277">
        <v>20</v>
      </c>
    </row>
    <row r="815" spans="1:3" ht="15">
      <c r="A815" s="159" t="s">
        <v>589</v>
      </c>
      <c r="B815" s="276">
        <v>3</v>
      </c>
      <c r="C815" s="277">
        <v>8.950000000000001</v>
      </c>
    </row>
    <row r="816" spans="1:3" ht="15">
      <c r="A816" s="159" t="s">
        <v>590</v>
      </c>
      <c r="B816" s="276">
        <v>1</v>
      </c>
      <c r="C816" s="277">
        <v>30</v>
      </c>
    </row>
    <row r="817" spans="1:3" ht="15">
      <c r="A817" s="159" t="s">
        <v>410</v>
      </c>
      <c r="B817" s="276">
        <v>1</v>
      </c>
      <c r="C817" s="277">
        <v>2.85</v>
      </c>
    </row>
    <row r="818" spans="1:3" ht="15">
      <c r="A818" s="159" t="s">
        <v>1004</v>
      </c>
      <c r="B818" s="276">
        <v>1</v>
      </c>
      <c r="C818" s="277">
        <v>19.5</v>
      </c>
    </row>
    <row r="819" spans="1:3" ht="15">
      <c r="A819" s="159" t="s">
        <v>1005</v>
      </c>
      <c r="B819" s="276">
        <v>1</v>
      </c>
      <c r="C819" s="277">
        <v>36.5</v>
      </c>
    </row>
    <row r="820" spans="1:3" ht="15">
      <c r="A820" s="159" t="s">
        <v>1001</v>
      </c>
      <c r="B820" s="276">
        <v>1</v>
      </c>
      <c r="C820" s="277">
        <v>6.5</v>
      </c>
    </row>
    <row r="821" spans="1:3" ht="15">
      <c r="A821" s="159" t="s">
        <v>1002</v>
      </c>
      <c r="B821" s="276">
        <v>1</v>
      </c>
      <c r="C821" s="277">
        <v>6.5</v>
      </c>
    </row>
    <row r="822" spans="1:3" ht="15">
      <c r="A822" s="159" t="s">
        <v>1003</v>
      </c>
      <c r="B822" s="276">
        <v>1</v>
      </c>
      <c r="C822" s="277">
        <v>13</v>
      </c>
    </row>
    <row r="823" spans="1:3" ht="15">
      <c r="A823" s="158" t="s">
        <v>112</v>
      </c>
      <c r="B823" s="276">
        <v>9</v>
      </c>
      <c r="C823" s="277">
        <v>223.25</v>
      </c>
    </row>
    <row r="824" spans="1:3" ht="15">
      <c r="A824" s="159" t="s">
        <v>265</v>
      </c>
      <c r="B824" s="276">
        <v>4</v>
      </c>
      <c r="C824" s="277">
        <v>199.375</v>
      </c>
    </row>
    <row r="825" spans="1:3" ht="15">
      <c r="A825" s="159" t="s">
        <v>471</v>
      </c>
      <c r="B825" s="276">
        <v>1</v>
      </c>
      <c r="C825" s="277">
        <v>250</v>
      </c>
    </row>
    <row r="826" spans="1:3" ht="15">
      <c r="A826" s="159" t="s">
        <v>511</v>
      </c>
      <c r="B826" s="276">
        <v>1</v>
      </c>
      <c r="C826" s="277">
        <v>3.5</v>
      </c>
    </row>
    <row r="827" spans="1:3" ht="15">
      <c r="A827" s="159" t="s">
        <v>563</v>
      </c>
      <c r="B827" s="276">
        <v>1</v>
      </c>
      <c r="C827" s="277">
        <v>315</v>
      </c>
    </row>
    <row r="828" spans="1:3" ht="15">
      <c r="A828" s="159" t="s">
        <v>439</v>
      </c>
      <c r="B828" s="276">
        <v>1</v>
      </c>
      <c r="C828" s="277">
        <v>420</v>
      </c>
    </row>
    <row r="829" spans="1:3" ht="15">
      <c r="A829" s="159" t="s">
        <v>412</v>
      </c>
      <c r="B829" s="276">
        <v>1</v>
      </c>
      <c r="C829" s="277"/>
    </row>
    <row r="830" spans="1:3" ht="15">
      <c r="A830" s="158" t="s">
        <v>166</v>
      </c>
      <c r="B830" s="276">
        <v>4</v>
      </c>
      <c r="C830" s="277">
        <v>112.75</v>
      </c>
    </row>
    <row r="831" spans="1:3" ht="15">
      <c r="A831" s="159" t="s">
        <v>1037</v>
      </c>
      <c r="B831" s="276">
        <v>1</v>
      </c>
      <c r="C831" s="277">
        <v>119</v>
      </c>
    </row>
    <row r="832" spans="1:3" ht="15">
      <c r="A832" s="159" t="s">
        <v>888</v>
      </c>
      <c r="B832" s="276">
        <v>1</v>
      </c>
      <c r="C832" s="277">
        <v>3.5</v>
      </c>
    </row>
    <row r="833" spans="1:3" ht="15">
      <c r="A833" s="159" t="s">
        <v>512</v>
      </c>
      <c r="B833" s="276">
        <v>1</v>
      </c>
      <c r="C833" s="277">
        <v>3.5</v>
      </c>
    </row>
    <row r="834" spans="1:3" ht="15">
      <c r="A834" s="159" t="s">
        <v>564</v>
      </c>
      <c r="B834" s="276">
        <v>1</v>
      </c>
      <c r="C834" s="277">
        <v>325</v>
      </c>
    </row>
    <row r="835" spans="1:3" ht="15">
      <c r="A835" s="158" t="s">
        <v>110</v>
      </c>
      <c r="B835" s="276">
        <v>16</v>
      </c>
      <c r="C835" s="277">
        <v>253.5625</v>
      </c>
    </row>
    <row r="836" spans="1:3" ht="15">
      <c r="A836" s="159" t="s">
        <v>266</v>
      </c>
      <c r="B836" s="276">
        <v>1</v>
      </c>
      <c r="C836" s="277">
        <v>150</v>
      </c>
    </row>
    <row r="837" spans="1:3" ht="15">
      <c r="A837" s="159" t="s">
        <v>472</v>
      </c>
      <c r="B837" s="276">
        <v>1</v>
      </c>
      <c r="C837" s="277">
        <v>250</v>
      </c>
    </row>
    <row r="838" spans="1:3" ht="15">
      <c r="A838" s="159" t="s">
        <v>566</v>
      </c>
      <c r="B838" s="276">
        <v>1</v>
      </c>
      <c r="C838" s="277">
        <v>350</v>
      </c>
    </row>
    <row r="839" spans="1:3" ht="15">
      <c r="A839" s="159" t="s">
        <v>569</v>
      </c>
      <c r="B839" s="276">
        <v>1</v>
      </c>
      <c r="C839" s="277">
        <v>465</v>
      </c>
    </row>
    <row r="840" spans="1:3" ht="15">
      <c r="A840" s="159" t="s">
        <v>567</v>
      </c>
      <c r="B840" s="276">
        <v>1</v>
      </c>
      <c r="C840" s="277">
        <v>435</v>
      </c>
    </row>
    <row r="841" spans="1:3" ht="15">
      <c r="A841" s="159" t="s">
        <v>568</v>
      </c>
      <c r="B841" s="276">
        <v>1</v>
      </c>
      <c r="C841" s="277">
        <v>175</v>
      </c>
    </row>
    <row r="842" spans="1:3" ht="15">
      <c r="A842" s="159" t="s">
        <v>1038</v>
      </c>
      <c r="B842" s="276">
        <v>1</v>
      </c>
      <c r="C842" s="277">
        <v>294</v>
      </c>
    </row>
    <row r="843" spans="1:3" ht="15">
      <c r="A843" s="159" t="s">
        <v>889</v>
      </c>
      <c r="B843" s="276">
        <v>1</v>
      </c>
      <c r="C843" s="277">
        <v>3.5</v>
      </c>
    </row>
    <row r="844" spans="1:3" ht="15">
      <c r="A844" s="159" t="s">
        <v>513</v>
      </c>
      <c r="B844" s="276">
        <v>1</v>
      </c>
      <c r="C844" s="277">
        <v>3.5</v>
      </c>
    </row>
    <row r="845" spans="1:3" ht="15">
      <c r="A845" s="159" t="s">
        <v>565</v>
      </c>
      <c r="B845" s="276">
        <v>1</v>
      </c>
      <c r="C845" s="277">
        <v>200</v>
      </c>
    </row>
    <row r="846" spans="1:3" ht="15">
      <c r="A846" s="159" t="s">
        <v>433</v>
      </c>
      <c r="B846" s="276">
        <v>1</v>
      </c>
      <c r="C846" s="277">
        <v>300</v>
      </c>
    </row>
    <row r="847" spans="1:3" ht="15">
      <c r="A847" s="159" t="s">
        <v>413</v>
      </c>
      <c r="B847" s="276">
        <v>1</v>
      </c>
      <c r="C847" s="277">
        <v>185</v>
      </c>
    </row>
    <row r="848" spans="1:3" ht="15">
      <c r="A848" s="159" t="s">
        <v>440</v>
      </c>
      <c r="B848" s="276">
        <v>1</v>
      </c>
      <c r="C848" s="277">
        <v>360</v>
      </c>
    </row>
    <row r="849" spans="1:3" ht="15">
      <c r="A849" s="159" t="s">
        <v>414</v>
      </c>
      <c r="B849" s="276">
        <v>1</v>
      </c>
      <c r="C849" s="277">
        <v>120</v>
      </c>
    </row>
    <row r="850" spans="1:3" ht="15">
      <c r="A850" s="159" t="s">
        <v>482</v>
      </c>
      <c r="B850" s="276">
        <v>1</v>
      </c>
      <c r="C850" s="277">
        <v>300</v>
      </c>
    </row>
    <row r="851" spans="1:3" ht="15">
      <c r="A851" s="159" t="s">
        <v>1006</v>
      </c>
      <c r="B851" s="276">
        <v>1</v>
      </c>
      <c r="C851" s="277">
        <v>466</v>
      </c>
    </row>
    <row r="852" spans="1:3" ht="15">
      <c r="A852" s="158" t="s">
        <v>748</v>
      </c>
      <c r="B852" s="276">
        <v>49</v>
      </c>
      <c r="C852" s="277">
        <v>2.332040816326531</v>
      </c>
    </row>
    <row r="853" spans="1:3" ht="15">
      <c r="A853" s="159" t="s">
        <v>1010</v>
      </c>
      <c r="B853" s="276">
        <v>1</v>
      </c>
      <c r="C853" s="277">
        <v>12.75</v>
      </c>
    </row>
    <row r="854" spans="1:3" ht="15">
      <c r="A854" s="159" t="s">
        <v>1011</v>
      </c>
      <c r="B854" s="276">
        <v>1</v>
      </c>
      <c r="C854" s="277">
        <v>17.25</v>
      </c>
    </row>
    <row r="855" spans="1:3" ht="15">
      <c r="A855" s="159" t="s">
        <v>1007</v>
      </c>
      <c r="B855" s="276">
        <v>1</v>
      </c>
      <c r="C855" s="277">
        <v>4.25</v>
      </c>
    </row>
    <row r="856" spans="1:3" ht="15">
      <c r="A856" s="159" t="s">
        <v>1008</v>
      </c>
      <c r="B856" s="276">
        <v>1</v>
      </c>
      <c r="C856" s="277">
        <v>4.25</v>
      </c>
    </row>
    <row r="857" spans="1:3" ht="15">
      <c r="A857" s="159" t="s">
        <v>1009</v>
      </c>
      <c r="B857" s="276">
        <v>1</v>
      </c>
      <c r="C857" s="277">
        <v>8.5</v>
      </c>
    </row>
    <row r="858" spans="1:3" ht="15">
      <c r="A858" s="159" t="s">
        <v>326</v>
      </c>
      <c r="B858" s="276">
        <v>1</v>
      </c>
      <c r="C858" s="277">
        <v>1.8</v>
      </c>
    </row>
    <row r="859" spans="1:3" ht="15">
      <c r="A859" s="159" t="s">
        <v>327</v>
      </c>
      <c r="B859" s="276">
        <v>1</v>
      </c>
      <c r="C859" s="277">
        <v>3.8</v>
      </c>
    </row>
    <row r="860" spans="1:3" ht="15">
      <c r="A860" s="159" t="s">
        <v>328</v>
      </c>
      <c r="B860" s="276">
        <v>1</v>
      </c>
      <c r="C860" s="277">
        <v>5.8</v>
      </c>
    </row>
    <row r="861" spans="1:3" ht="15">
      <c r="A861" s="159" t="s">
        <v>324</v>
      </c>
      <c r="B861" s="276">
        <v>1</v>
      </c>
      <c r="C861" s="277">
        <v>0.75</v>
      </c>
    </row>
    <row r="862" spans="1:3" ht="15">
      <c r="A862" s="159" t="s">
        <v>323</v>
      </c>
      <c r="B862" s="276">
        <v>1</v>
      </c>
      <c r="C862" s="277">
        <v>0.75</v>
      </c>
    </row>
    <row r="863" spans="1:3" ht="15">
      <c r="A863" s="159" t="s">
        <v>322</v>
      </c>
      <c r="B863" s="276">
        <v>1</v>
      </c>
      <c r="C863" s="277">
        <v>1.15</v>
      </c>
    </row>
    <row r="864" spans="1:3" ht="15">
      <c r="A864" s="159" t="s">
        <v>321</v>
      </c>
      <c r="B864" s="276">
        <v>1</v>
      </c>
      <c r="C864" s="277">
        <v>0.7</v>
      </c>
    </row>
    <row r="865" spans="1:3" ht="15">
      <c r="A865" s="159" t="s">
        <v>325</v>
      </c>
      <c r="B865" s="276">
        <v>1</v>
      </c>
      <c r="C865" s="277">
        <v>1.5</v>
      </c>
    </row>
    <row r="866" spans="1:3" ht="15">
      <c r="A866" s="159" t="s">
        <v>903</v>
      </c>
      <c r="B866" s="276">
        <v>1</v>
      </c>
      <c r="C866" s="277">
        <v>2</v>
      </c>
    </row>
    <row r="867" spans="1:3" ht="15">
      <c r="A867" s="159" t="s">
        <v>570</v>
      </c>
      <c r="B867" s="276">
        <v>1</v>
      </c>
      <c r="C867" s="277">
        <v>0.24</v>
      </c>
    </row>
    <row r="868" spans="1:3" ht="15">
      <c r="A868" s="159" t="s">
        <v>901</v>
      </c>
      <c r="B868" s="276">
        <v>1</v>
      </c>
      <c r="C868" s="277">
        <v>2</v>
      </c>
    </row>
    <row r="869" spans="1:3" ht="15">
      <c r="A869" s="159" t="s">
        <v>902</v>
      </c>
      <c r="B869" s="276">
        <v>1</v>
      </c>
      <c r="C869" s="277">
        <v>2</v>
      </c>
    </row>
    <row r="870" spans="1:3" ht="15">
      <c r="A870" s="159" t="s">
        <v>896</v>
      </c>
      <c r="B870" s="276">
        <v>1</v>
      </c>
      <c r="C870" s="277">
        <v>1.5</v>
      </c>
    </row>
    <row r="871" spans="1:3" ht="15">
      <c r="A871" s="159" t="s">
        <v>517</v>
      </c>
      <c r="B871" s="276">
        <v>1</v>
      </c>
      <c r="C871" s="277">
        <v>0.5</v>
      </c>
    </row>
    <row r="872" spans="1:3" ht="15">
      <c r="A872" s="159" t="s">
        <v>518</v>
      </c>
      <c r="B872" s="276">
        <v>2</v>
      </c>
      <c r="C872" s="277">
        <v>1</v>
      </c>
    </row>
    <row r="873" spans="1:3" ht="15">
      <c r="A873" s="159" t="s">
        <v>501</v>
      </c>
      <c r="B873" s="276">
        <v>6</v>
      </c>
      <c r="C873" s="277">
        <v>1.3566666666666667</v>
      </c>
    </row>
    <row r="874" spans="1:3" ht="15">
      <c r="A874" s="159" t="s">
        <v>502</v>
      </c>
      <c r="B874" s="276">
        <v>6</v>
      </c>
      <c r="C874" s="277">
        <v>1.615</v>
      </c>
    </row>
    <row r="875" spans="1:3" ht="15">
      <c r="A875" s="159" t="s">
        <v>890</v>
      </c>
      <c r="B875" s="276">
        <v>1</v>
      </c>
      <c r="C875" s="277">
        <v>1.45</v>
      </c>
    </row>
    <row r="876" spans="1:3" ht="15">
      <c r="A876" s="159" t="s">
        <v>891</v>
      </c>
      <c r="B876" s="276">
        <v>1</v>
      </c>
      <c r="C876" s="277">
        <v>1.3</v>
      </c>
    </row>
    <row r="877" spans="1:3" ht="15">
      <c r="A877" s="159" t="s">
        <v>892</v>
      </c>
      <c r="B877" s="276">
        <v>1</v>
      </c>
      <c r="C877" s="277">
        <v>1.45</v>
      </c>
    </row>
    <row r="878" spans="1:3" ht="15">
      <c r="A878" s="159" t="s">
        <v>514</v>
      </c>
      <c r="B878" s="276">
        <v>1</v>
      </c>
      <c r="C878" s="277">
        <v>0.5</v>
      </c>
    </row>
    <row r="879" spans="1:3" ht="15">
      <c r="A879" s="159" t="s">
        <v>503</v>
      </c>
      <c r="B879" s="276">
        <v>5</v>
      </c>
      <c r="C879" s="277">
        <v>2.0300000000000002</v>
      </c>
    </row>
    <row r="880" spans="1:3" ht="15">
      <c r="A880" s="159" t="s">
        <v>400</v>
      </c>
      <c r="B880" s="276">
        <v>1</v>
      </c>
      <c r="C880" s="277">
        <v>2</v>
      </c>
    </row>
    <row r="881" spans="1:3" ht="15">
      <c r="A881" s="159" t="s">
        <v>895</v>
      </c>
      <c r="B881" s="276">
        <v>1</v>
      </c>
      <c r="C881" s="277">
        <v>1.5</v>
      </c>
    </row>
    <row r="882" spans="1:3" ht="15">
      <c r="A882" s="159" t="s">
        <v>516</v>
      </c>
      <c r="B882" s="276">
        <v>1</v>
      </c>
      <c r="C882" s="277">
        <v>0.5</v>
      </c>
    </row>
    <row r="883" spans="1:3" ht="15">
      <c r="A883" s="159" t="s">
        <v>893</v>
      </c>
      <c r="B883" s="276">
        <v>1</v>
      </c>
      <c r="C883" s="277">
        <v>1.45</v>
      </c>
    </row>
    <row r="884" spans="1:3" ht="15">
      <c r="A884" s="159" t="s">
        <v>894</v>
      </c>
      <c r="B884" s="276">
        <v>1</v>
      </c>
      <c r="C884" s="277">
        <v>1.5</v>
      </c>
    </row>
    <row r="885" spans="1:3" ht="15">
      <c r="A885" s="159" t="s">
        <v>515</v>
      </c>
      <c r="B885" s="276">
        <v>1</v>
      </c>
      <c r="C885" s="277">
        <v>0.5</v>
      </c>
    </row>
    <row r="886" spans="1:3" ht="15">
      <c r="A886" s="159" t="s">
        <v>571</v>
      </c>
      <c r="B886" s="276">
        <v>1</v>
      </c>
      <c r="C886" s="277">
        <v>0.65</v>
      </c>
    </row>
    <row r="887" spans="1:3" ht="15">
      <c r="A887" s="158" t="s">
        <v>331</v>
      </c>
      <c r="B887" s="276">
        <v>1</v>
      </c>
      <c r="C887" s="277">
        <v>250</v>
      </c>
    </row>
    <row r="888" spans="1:3" ht="15">
      <c r="A888" s="159" t="s">
        <v>330</v>
      </c>
      <c r="B888" s="276">
        <v>1</v>
      </c>
      <c r="C888" s="277">
        <v>250</v>
      </c>
    </row>
    <row r="889" spans="1:3" ht="15">
      <c r="A889" s="158" t="s">
        <v>167</v>
      </c>
      <c r="B889" s="276">
        <v>2</v>
      </c>
      <c r="C889" s="277">
        <v>50</v>
      </c>
    </row>
    <row r="890" spans="1:3" ht="15">
      <c r="A890" s="159" t="s">
        <v>519</v>
      </c>
      <c r="B890" s="276">
        <v>2</v>
      </c>
      <c r="C890" s="277">
        <v>50</v>
      </c>
    </row>
    <row r="891" spans="1:3" ht="15">
      <c r="A891" s="158" t="s">
        <v>329</v>
      </c>
      <c r="B891" s="276">
        <v>2</v>
      </c>
      <c r="C891" s="277">
        <v>229</v>
      </c>
    </row>
    <row r="892" spans="1:3" ht="15">
      <c r="A892" s="159" t="s">
        <v>1012</v>
      </c>
      <c r="B892" s="276">
        <v>1</v>
      </c>
      <c r="C892" s="277">
        <v>208</v>
      </c>
    </row>
    <row r="893" spans="1:3" ht="15">
      <c r="A893" s="159" t="s">
        <v>330</v>
      </c>
      <c r="B893" s="276">
        <v>1</v>
      </c>
      <c r="C893" s="277">
        <v>250</v>
      </c>
    </row>
    <row r="894" spans="1:3" ht="15">
      <c r="A894" s="158" t="s">
        <v>751</v>
      </c>
      <c r="B894" s="276">
        <v>7</v>
      </c>
      <c r="C894" s="277">
        <v>65.71428571428571</v>
      </c>
    </row>
    <row r="895" spans="1:3" ht="15">
      <c r="A895" s="159" t="s">
        <v>750</v>
      </c>
      <c r="B895" s="276">
        <v>2</v>
      </c>
      <c r="C895" s="277">
        <v>10</v>
      </c>
    </row>
    <row r="896" spans="1:3" ht="15">
      <c r="A896" s="159" t="s">
        <v>752</v>
      </c>
      <c r="B896" s="276">
        <v>2</v>
      </c>
      <c r="C896" s="277">
        <v>200</v>
      </c>
    </row>
    <row r="897" spans="1:3" ht="15">
      <c r="A897" s="159" t="s">
        <v>753</v>
      </c>
      <c r="B897" s="276">
        <v>2</v>
      </c>
      <c r="C897" s="277">
        <v>15</v>
      </c>
    </row>
    <row r="898" spans="1:3" ht="15">
      <c r="A898" s="159" t="s">
        <v>897</v>
      </c>
      <c r="B898" s="276">
        <v>1</v>
      </c>
      <c r="C898" s="277">
        <v>10</v>
      </c>
    </row>
    <row r="899" spans="1:3" ht="15">
      <c r="A899" s="158" t="s">
        <v>754</v>
      </c>
      <c r="B899" s="276">
        <v>8</v>
      </c>
      <c r="C899" s="277">
        <v>11.287500000000001</v>
      </c>
    </row>
    <row r="900" spans="1:3" ht="15">
      <c r="A900" s="159" t="s">
        <v>755</v>
      </c>
      <c r="B900" s="276">
        <v>8</v>
      </c>
      <c r="C900" s="277">
        <v>11.287500000000001</v>
      </c>
    </row>
    <row r="901" spans="1:3" ht="15">
      <c r="A901" s="158" t="s">
        <v>756</v>
      </c>
      <c r="B901" s="276">
        <v>24</v>
      </c>
      <c r="C901" s="277">
        <v>6.155833333333334</v>
      </c>
    </row>
    <row r="902" spans="1:3" ht="15">
      <c r="A902" s="159" t="s">
        <v>475</v>
      </c>
      <c r="B902" s="276">
        <v>5</v>
      </c>
      <c r="C902" s="277">
        <v>7</v>
      </c>
    </row>
    <row r="903" spans="1:3" ht="15">
      <c r="A903" s="159" t="s">
        <v>476</v>
      </c>
      <c r="B903" s="276">
        <v>5</v>
      </c>
      <c r="C903" s="277">
        <v>9.42</v>
      </c>
    </row>
    <row r="904" spans="1:3" ht="15">
      <c r="A904" s="159" t="s">
        <v>473</v>
      </c>
      <c r="B904" s="276">
        <v>5</v>
      </c>
      <c r="C904" s="277">
        <v>3.5799999999999996</v>
      </c>
    </row>
    <row r="905" spans="1:3" ht="15">
      <c r="A905" s="159" t="s">
        <v>474</v>
      </c>
      <c r="B905" s="276">
        <v>5</v>
      </c>
      <c r="C905" s="277">
        <v>4.798</v>
      </c>
    </row>
    <row r="906" spans="1:3" ht="15">
      <c r="A906" s="159" t="s">
        <v>757</v>
      </c>
      <c r="B906" s="276">
        <v>4</v>
      </c>
      <c r="C906" s="277">
        <v>5.9375</v>
      </c>
    </row>
    <row r="907" spans="1:3" ht="15">
      <c r="A907" s="158" t="s">
        <v>195</v>
      </c>
      <c r="B907" s="276">
        <v>1</v>
      </c>
      <c r="C907" s="277">
        <v>1.25</v>
      </c>
    </row>
    <row r="908" spans="1:3" ht="15">
      <c r="A908" s="159" t="s">
        <v>393</v>
      </c>
      <c r="B908" s="276">
        <v>1</v>
      </c>
      <c r="C908" s="277">
        <v>1.25</v>
      </c>
    </row>
    <row r="909" spans="1:3" ht="15">
      <c r="A909" s="158" t="s">
        <v>168</v>
      </c>
      <c r="B909" s="276">
        <v>2</v>
      </c>
      <c r="C909" s="277">
        <v>300</v>
      </c>
    </row>
    <row r="910" spans="1:3" ht="15">
      <c r="A910" s="159" t="s">
        <v>520</v>
      </c>
      <c r="B910" s="276">
        <v>2</v>
      </c>
      <c r="C910" s="277">
        <v>300</v>
      </c>
    </row>
    <row r="911" spans="1:3" ht="15">
      <c r="A911" s="158" t="s">
        <v>111</v>
      </c>
      <c r="B911" s="276">
        <v>3</v>
      </c>
      <c r="C911" s="277">
        <v>240.66666666666666</v>
      </c>
    </row>
    <row r="912" spans="1:3" ht="15">
      <c r="A912" s="159" t="s">
        <v>521</v>
      </c>
      <c r="B912" s="276">
        <v>3</v>
      </c>
      <c r="C912" s="277">
        <v>240.66666666666666</v>
      </c>
    </row>
    <row r="913" spans="1:3" ht="15">
      <c r="A913" s="158" t="s">
        <v>1017</v>
      </c>
      <c r="B913" s="276">
        <v>1</v>
      </c>
      <c r="C913" s="277">
        <v>9.25</v>
      </c>
    </row>
    <row r="914" spans="1:3" ht="15">
      <c r="A914" s="159" t="s">
        <v>1018</v>
      </c>
      <c r="B914" s="276">
        <v>1</v>
      </c>
      <c r="C914" s="277">
        <v>9.25</v>
      </c>
    </row>
    <row r="915" spans="1:3" ht="15">
      <c r="A915" s="158" t="s">
        <v>1019</v>
      </c>
      <c r="B915" s="276">
        <v>1</v>
      </c>
      <c r="C915" s="277">
        <v>18.5</v>
      </c>
    </row>
    <row r="916" spans="1:3" ht="15">
      <c r="A916" s="159" t="s">
        <v>1020</v>
      </c>
      <c r="B916" s="276">
        <v>1</v>
      </c>
      <c r="C916" s="277">
        <v>18.5</v>
      </c>
    </row>
    <row r="917" spans="1:3" ht="15">
      <c r="A917" s="158" t="s">
        <v>1013</v>
      </c>
      <c r="B917" s="276">
        <v>1</v>
      </c>
      <c r="C917" s="277">
        <v>3.25</v>
      </c>
    </row>
    <row r="918" spans="1:3" ht="15">
      <c r="A918" s="159" t="s">
        <v>1014</v>
      </c>
      <c r="B918" s="276">
        <v>1</v>
      </c>
      <c r="C918" s="277">
        <v>3.25</v>
      </c>
    </row>
    <row r="919" spans="1:3" ht="15">
      <c r="A919" s="158" t="s">
        <v>1015</v>
      </c>
      <c r="B919" s="276">
        <v>1</v>
      </c>
      <c r="C919" s="277">
        <v>4</v>
      </c>
    </row>
    <row r="920" spans="1:3" ht="15">
      <c r="A920" s="159" t="s">
        <v>1016</v>
      </c>
      <c r="B920" s="276">
        <v>1</v>
      </c>
      <c r="C920" s="277">
        <v>4</v>
      </c>
    </row>
    <row r="921" spans="1:3" ht="15">
      <c r="A921" s="158" t="s">
        <v>1021</v>
      </c>
      <c r="B921" s="276">
        <v>1</v>
      </c>
      <c r="C921" s="277">
        <v>93.25</v>
      </c>
    </row>
    <row r="922" spans="1:3" ht="15">
      <c r="A922" s="159" t="s">
        <v>1022</v>
      </c>
      <c r="B922" s="276">
        <v>1</v>
      </c>
      <c r="C922" s="277">
        <v>93.25</v>
      </c>
    </row>
    <row r="923" spans="1:3" ht="15">
      <c r="A923" s="158" t="s">
        <v>765</v>
      </c>
      <c r="B923" s="276">
        <v>1328</v>
      </c>
      <c r="C923" s="277">
        <v>2631.9768552036207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0"/>
  <sheetViews>
    <sheetView zoomScale="110" zoomScaleNormal="110" zoomScalePageLayoutView="0" workbookViewId="0" topLeftCell="A1">
      <selection activeCell="D21" sqref="D21"/>
    </sheetView>
  </sheetViews>
  <sheetFormatPr defaultColWidth="9.140625" defaultRowHeight="15"/>
  <cols>
    <col min="1" max="1" width="15.00390625" style="84" customWidth="1"/>
    <col min="2" max="2" width="8.421875" style="84" customWidth="1"/>
    <col min="3" max="3" width="13.140625" style="84" customWidth="1"/>
    <col min="4" max="4" width="53.140625" style="3" customWidth="1"/>
    <col min="5" max="5" width="12.421875" style="249" bestFit="1" customWidth="1"/>
    <col min="6" max="6" width="13.57421875" style="3" bestFit="1" customWidth="1"/>
    <col min="7" max="7" width="9.140625" style="3" customWidth="1"/>
    <col min="8" max="8" width="58.421875" style="3" bestFit="1" customWidth="1"/>
    <col min="9" max="16384" width="9.140625" style="3" customWidth="1"/>
  </cols>
  <sheetData>
    <row r="1" spans="1:8" ht="12">
      <c r="A1" s="41" t="s">
        <v>0</v>
      </c>
      <c r="B1" s="41" t="s">
        <v>1</v>
      </c>
      <c r="C1" s="41" t="s">
        <v>2</v>
      </c>
      <c r="D1" s="1" t="s">
        <v>3</v>
      </c>
      <c r="E1" s="2" t="s">
        <v>11</v>
      </c>
      <c r="F1" s="2" t="s">
        <v>12</v>
      </c>
      <c r="G1" s="40" t="s">
        <v>133</v>
      </c>
      <c r="H1" s="40" t="s">
        <v>134</v>
      </c>
    </row>
    <row r="2" spans="1:8" ht="13.5">
      <c r="A2" s="86">
        <v>551</v>
      </c>
      <c r="B2" s="42">
        <v>2059</v>
      </c>
      <c r="C2" s="87" t="s">
        <v>8</v>
      </c>
      <c r="D2" s="4" t="s">
        <v>542</v>
      </c>
      <c r="E2" s="220">
        <v>28</v>
      </c>
      <c r="F2" s="11">
        <f>B2*E2</f>
        <v>57652</v>
      </c>
      <c r="G2" s="40" t="s">
        <v>238</v>
      </c>
      <c r="H2" s="40" t="s">
        <v>239</v>
      </c>
    </row>
    <row r="3" spans="1:8" ht="12">
      <c r="A3" s="108">
        <v>703</v>
      </c>
      <c r="B3" s="43">
        <v>10000</v>
      </c>
      <c r="C3" s="88" t="s">
        <v>8</v>
      </c>
      <c r="D3" s="21" t="s">
        <v>259</v>
      </c>
      <c r="E3" s="12">
        <v>3</v>
      </c>
      <c r="F3" s="34">
        <f>B3*E3</f>
        <v>30000</v>
      </c>
      <c r="G3" s="40" t="s">
        <v>212</v>
      </c>
      <c r="H3" s="40" t="s">
        <v>213</v>
      </c>
    </row>
    <row r="4" spans="1:8" ht="12">
      <c r="A4" s="108">
        <v>703</v>
      </c>
      <c r="B4" s="52">
        <v>14091</v>
      </c>
      <c r="C4" s="47" t="s">
        <v>8</v>
      </c>
      <c r="D4" s="8" t="s">
        <v>259</v>
      </c>
      <c r="E4" s="221">
        <v>0.1</v>
      </c>
      <c r="F4" s="168">
        <f>+E4*B4</f>
        <v>1409.1000000000001</v>
      </c>
      <c r="G4" s="40" t="s">
        <v>822</v>
      </c>
      <c r="H4" s="40" t="s">
        <v>823</v>
      </c>
    </row>
    <row r="5" spans="1:8" ht="12">
      <c r="A5" s="86">
        <v>704</v>
      </c>
      <c r="B5" s="42">
        <v>45</v>
      </c>
      <c r="C5" s="88" t="s">
        <v>8</v>
      </c>
      <c r="D5" s="21" t="s">
        <v>174</v>
      </c>
      <c r="E5" s="220">
        <v>40</v>
      </c>
      <c r="F5" s="11">
        <f>B5*E5</f>
        <v>1800</v>
      </c>
      <c r="G5" s="40" t="s">
        <v>198</v>
      </c>
      <c r="H5" s="40" t="s">
        <v>199</v>
      </c>
    </row>
    <row r="6" spans="1:8" ht="12">
      <c r="A6" s="89">
        <v>704</v>
      </c>
      <c r="B6" s="43">
        <v>1000</v>
      </c>
      <c r="C6" s="88" t="s">
        <v>8</v>
      </c>
      <c r="D6" s="21" t="s">
        <v>174</v>
      </c>
      <c r="E6" s="12">
        <v>29</v>
      </c>
      <c r="F6" s="34">
        <f>B6*E6</f>
        <v>29000</v>
      </c>
      <c r="G6" s="40" t="s">
        <v>212</v>
      </c>
      <c r="H6" s="40" t="s">
        <v>213</v>
      </c>
    </row>
    <row r="7" spans="1:8" ht="12">
      <c r="A7" s="86">
        <v>705</v>
      </c>
      <c r="B7" s="42">
        <v>93</v>
      </c>
      <c r="C7" s="90" t="s">
        <v>8</v>
      </c>
      <c r="D7" s="4" t="s">
        <v>490</v>
      </c>
      <c r="E7" s="220">
        <v>55</v>
      </c>
      <c r="F7" s="11">
        <f>B7*E7</f>
        <v>5115</v>
      </c>
      <c r="G7" s="40" t="s">
        <v>226</v>
      </c>
      <c r="H7" s="40" t="s">
        <v>227</v>
      </c>
    </row>
    <row r="8" spans="1:8" ht="24">
      <c r="A8" s="91" t="s">
        <v>267</v>
      </c>
      <c r="B8" s="44">
        <v>350000</v>
      </c>
      <c r="C8" s="92" t="s">
        <v>9</v>
      </c>
      <c r="D8" s="9" t="s">
        <v>268</v>
      </c>
      <c r="E8" s="12">
        <v>6.93</v>
      </c>
      <c r="F8" s="12">
        <f>SUM(B8)*(E8)</f>
        <v>2425500</v>
      </c>
      <c r="G8" s="93" t="s">
        <v>202</v>
      </c>
      <c r="H8" s="40" t="s">
        <v>203</v>
      </c>
    </row>
    <row r="9" spans="1:8" ht="24">
      <c r="A9" s="91" t="s">
        <v>269</v>
      </c>
      <c r="B9" s="44">
        <v>10000</v>
      </c>
      <c r="C9" s="92" t="s">
        <v>9</v>
      </c>
      <c r="D9" s="9" t="s">
        <v>270</v>
      </c>
      <c r="E9" s="12">
        <v>6.93</v>
      </c>
      <c r="F9" s="12">
        <f>SUM(B9)*(E9)</f>
        <v>69300</v>
      </c>
      <c r="G9" s="93" t="s">
        <v>202</v>
      </c>
      <c r="H9" s="40" t="s">
        <v>203</v>
      </c>
    </row>
    <row r="10" spans="1:8" ht="12">
      <c r="A10" s="91" t="s">
        <v>271</v>
      </c>
      <c r="B10" s="44">
        <v>10000</v>
      </c>
      <c r="C10" s="92" t="s">
        <v>9</v>
      </c>
      <c r="D10" s="9" t="s">
        <v>272</v>
      </c>
      <c r="E10" s="12">
        <v>7</v>
      </c>
      <c r="F10" s="12">
        <f>SUM(B10)*(E10)</f>
        <v>70000</v>
      </c>
      <c r="G10" s="93" t="s">
        <v>202</v>
      </c>
      <c r="H10" s="40" t="s">
        <v>203</v>
      </c>
    </row>
    <row r="11" spans="1:8" ht="12">
      <c r="A11" s="86" t="s">
        <v>89</v>
      </c>
      <c r="B11" s="45">
        <v>124.9</v>
      </c>
      <c r="C11" s="90" t="s">
        <v>332</v>
      </c>
      <c r="D11" s="4" t="s">
        <v>90</v>
      </c>
      <c r="E11" s="220">
        <v>500</v>
      </c>
      <c r="F11" s="11">
        <f>B11*E11</f>
        <v>62450</v>
      </c>
      <c r="G11" s="40" t="s">
        <v>208</v>
      </c>
      <c r="H11" s="40" t="s">
        <v>209</v>
      </c>
    </row>
    <row r="12" spans="1:8" ht="13.5">
      <c r="A12" s="86" t="s">
        <v>89</v>
      </c>
      <c r="B12" s="46">
        <v>6</v>
      </c>
      <c r="C12" s="87" t="s">
        <v>135</v>
      </c>
      <c r="D12" s="4" t="s">
        <v>90</v>
      </c>
      <c r="E12" s="220">
        <v>10000</v>
      </c>
      <c r="F12" s="11">
        <f>B12*E12</f>
        <v>60000</v>
      </c>
      <c r="G12" s="40" t="s">
        <v>210</v>
      </c>
      <c r="H12" s="40" t="s">
        <v>211</v>
      </c>
    </row>
    <row r="13" spans="1:8" ht="12">
      <c r="A13" s="86" t="s">
        <v>89</v>
      </c>
      <c r="B13" s="47">
        <v>61</v>
      </c>
      <c r="C13" s="94" t="s">
        <v>442</v>
      </c>
      <c r="D13" s="4" t="s">
        <v>90</v>
      </c>
      <c r="E13" s="220">
        <v>2235</v>
      </c>
      <c r="F13" s="11">
        <f>B13*E13</f>
        <v>136335</v>
      </c>
      <c r="G13" s="40" t="s">
        <v>222</v>
      </c>
      <c r="H13" s="40" t="s">
        <v>223</v>
      </c>
    </row>
    <row r="14" spans="1:8" ht="13.5">
      <c r="A14" s="86" t="s">
        <v>89</v>
      </c>
      <c r="B14" s="42">
        <v>60.5</v>
      </c>
      <c r="C14" s="87" t="s">
        <v>522</v>
      </c>
      <c r="D14" s="4" t="s">
        <v>90</v>
      </c>
      <c r="E14" s="220">
        <v>5000</v>
      </c>
      <c r="F14" s="11">
        <f>B14*E14</f>
        <v>302500</v>
      </c>
      <c r="G14" s="40" t="s">
        <v>238</v>
      </c>
      <c r="H14" s="40" t="s">
        <v>239</v>
      </c>
    </row>
    <row r="15" spans="1:8" ht="22.5">
      <c r="A15" s="86" t="s">
        <v>89</v>
      </c>
      <c r="B15" s="48">
        <v>65</v>
      </c>
      <c r="C15" s="95" t="s">
        <v>679</v>
      </c>
      <c r="D15" s="4" t="s">
        <v>90</v>
      </c>
      <c r="E15" s="223">
        <v>1500</v>
      </c>
      <c r="F15" s="35">
        <f>B15*E15</f>
        <v>97500</v>
      </c>
      <c r="G15" s="26" t="s">
        <v>200</v>
      </c>
      <c r="H15" s="40" t="s">
        <v>201</v>
      </c>
    </row>
    <row r="16" spans="1:8" ht="12">
      <c r="A16" s="86" t="s">
        <v>89</v>
      </c>
      <c r="B16" s="199">
        <v>110</v>
      </c>
      <c r="C16" s="195" t="s">
        <v>898</v>
      </c>
      <c r="D16" s="4" t="s">
        <v>90</v>
      </c>
      <c r="E16" s="220">
        <v>20</v>
      </c>
      <c r="F16" s="11">
        <f>SUM(E16*B16)</f>
        <v>2200</v>
      </c>
      <c r="G16" s="40" t="s">
        <v>816</v>
      </c>
      <c r="H16" s="40" t="s">
        <v>817</v>
      </c>
    </row>
    <row r="17" spans="1:8" ht="12">
      <c r="A17" s="251" t="s">
        <v>935</v>
      </c>
      <c r="B17" s="196">
        <v>1</v>
      </c>
      <c r="C17" s="196" t="s">
        <v>5</v>
      </c>
      <c r="D17" s="164" t="s">
        <v>936</v>
      </c>
      <c r="E17" s="220">
        <v>7500</v>
      </c>
      <c r="F17" s="11">
        <f>SUM(E17*B17)</f>
        <v>7500</v>
      </c>
      <c r="G17" s="40" t="s">
        <v>818</v>
      </c>
      <c r="H17" s="40" t="s">
        <v>819</v>
      </c>
    </row>
    <row r="18" spans="1:8" ht="12">
      <c r="A18" s="109" t="s">
        <v>826</v>
      </c>
      <c r="B18" s="173">
        <v>21</v>
      </c>
      <c r="C18" s="173" t="s">
        <v>73</v>
      </c>
      <c r="D18" s="162" t="s">
        <v>827</v>
      </c>
      <c r="E18" s="224">
        <v>3250</v>
      </c>
      <c r="F18" s="156">
        <f>B18*E18</f>
        <v>68250</v>
      </c>
      <c r="G18" s="99" t="s">
        <v>813</v>
      </c>
      <c r="H18" s="99" t="s">
        <v>814</v>
      </c>
    </row>
    <row r="19" spans="1:8" ht="12">
      <c r="A19" s="109" t="s">
        <v>826</v>
      </c>
      <c r="B19" s="75">
        <v>5.3</v>
      </c>
      <c r="C19" s="42" t="s">
        <v>73</v>
      </c>
      <c r="D19" s="4" t="s">
        <v>827</v>
      </c>
      <c r="E19" s="225">
        <v>6000</v>
      </c>
      <c r="F19" s="35">
        <f>B19*E19</f>
        <v>31800</v>
      </c>
      <c r="G19" s="40" t="s">
        <v>811</v>
      </c>
      <c r="H19" s="40" t="s">
        <v>812</v>
      </c>
    </row>
    <row r="20" spans="1:8" ht="12">
      <c r="A20" s="89" t="s">
        <v>394</v>
      </c>
      <c r="B20" s="49">
        <v>2</v>
      </c>
      <c r="C20" s="94" t="s">
        <v>73</v>
      </c>
      <c r="D20" s="16" t="s">
        <v>620</v>
      </c>
      <c r="E20" s="34">
        <v>8000</v>
      </c>
      <c r="F20" s="32">
        <f>B20*E20</f>
        <v>16000</v>
      </c>
      <c r="G20" s="40" t="s">
        <v>216</v>
      </c>
      <c r="H20" s="40" t="s">
        <v>217</v>
      </c>
    </row>
    <row r="21" spans="1:8" ht="12">
      <c r="A21" s="89" t="s">
        <v>394</v>
      </c>
      <c r="B21" s="43">
        <v>200</v>
      </c>
      <c r="C21" s="96" t="s">
        <v>157</v>
      </c>
      <c r="D21" s="16" t="s">
        <v>620</v>
      </c>
      <c r="E21" s="34">
        <v>300</v>
      </c>
      <c r="F21" s="34">
        <f>B21*E21</f>
        <v>60000</v>
      </c>
      <c r="G21" s="40" t="s">
        <v>212</v>
      </c>
      <c r="H21" s="40" t="s">
        <v>213</v>
      </c>
    </row>
    <row r="22" spans="1:8" ht="12">
      <c r="A22" s="89" t="s">
        <v>394</v>
      </c>
      <c r="B22" s="210">
        <v>4</v>
      </c>
      <c r="C22" s="194" t="s">
        <v>442</v>
      </c>
      <c r="D22" s="16" t="s">
        <v>620</v>
      </c>
      <c r="E22" s="222">
        <v>4950</v>
      </c>
      <c r="F22" s="35">
        <f>SUM(E22*B22)</f>
        <v>19800</v>
      </c>
      <c r="G22" s="40" t="s">
        <v>820</v>
      </c>
      <c r="H22" s="40" t="s">
        <v>821</v>
      </c>
    </row>
    <row r="23" spans="1:8" ht="12">
      <c r="A23" s="86" t="s">
        <v>102</v>
      </c>
      <c r="B23" s="50">
        <v>0.13</v>
      </c>
      <c r="C23" s="95" t="s">
        <v>680</v>
      </c>
      <c r="D23" s="16" t="s">
        <v>620</v>
      </c>
      <c r="E23" s="223">
        <v>20000</v>
      </c>
      <c r="F23" s="35">
        <f aca="true" t="shared" si="0" ref="F23:F34">B23*E23</f>
        <v>2600</v>
      </c>
      <c r="G23" s="26" t="s">
        <v>200</v>
      </c>
      <c r="H23" s="40" t="s">
        <v>201</v>
      </c>
    </row>
    <row r="24" spans="1:8" ht="12">
      <c r="A24" s="86" t="s">
        <v>102</v>
      </c>
      <c r="B24" s="50">
        <v>0.41</v>
      </c>
      <c r="C24" s="95" t="s">
        <v>680</v>
      </c>
      <c r="D24" s="16" t="s">
        <v>620</v>
      </c>
      <c r="E24" s="223">
        <v>20000</v>
      </c>
      <c r="F24" s="35">
        <f t="shared" si="0"/>
        <v>8200</v>
      </c>
      <c r="G24" s="26" t="s">
        <v>200</v>
      </c>
      <c r="H24" s="40" t="s">
        <v>201</v>
      </c>
    </row>
    <row r="25" spans="1:8" ht="12">
      <c r="A25" s="89" t="s">
        <v>66</v>
      </c>
      <c r="B25" s="43">
        <v>100000</v>
      </c>
      <c r="C25" s="96" t="s">
        <v>8</v>
      </c>
      <c r="D25" s="24" t="s">
        <v>71</v>
      </c>
      <c r="E25" s="12">
        <v>2</v>
      </c>
      <c r="F25" s="34">
        <f t="shared" si="0"/>
        <v>200000</v>
      </c>
      <c r="G25" s="40" t="s">
        <v>212</v>
      </c>
      <c r="H25" s="40" t="s">
        <v>213</v>
      </c>
    </row>
    <row r="26" spans="1:8" ht="12">
      <c r="A26" s="89" t="s">
        <v>66</v>
      </c>
      <c r="B26" s="49">
        <v>1800</v>
      </c>
      <c r="C26" s="97" t="s">
        <v>8</v>
      </c>
      <c r="D26" s="24" t="s">
        <v>71</v>
      </c>
      <c r="E26" s="34">
        <v>5</v>
      </c>
      <c r="F26" s="32">
        <f t="shared" si="0"/>
        <v>9000</v>
      </c>
      <c r="G26" s="40" t="s">
        <v>220</v>
      </c>
      <c r="H26" s="40" t="s">
        <v>221</v>
      </c>
    </row>
    <row r="27" spans="1:8" ht="12">
      <c r="A27" s="89" t="s">
        <v>66</v>
      </c>
      <c r="B27" s="51">
        <v>9390</v>
      </c>
      <c r="C27" s="98" t="s">
        <v>8</v>
      </c>
      <c r="D27" s="24" t="s">
        <v>71</v>
      </c>
      <c r="E27" s="223">
        <v>15</v>
      </c>
      <c r="F27" s="35">
        <f t="shared" si="0"/>
        <v>140850</v>
      </c>
      <c r="G27" s="40" t="s">
        <v>228</v>
      </c>
      <c r="H27" s="40" t="s">
        <v>229</v>
      </c>
    </row>
    <row r="28" spans="1:8" ht="12">
      <c r="A28" s="89" t="s">
        <v>66</v>
      </c>
      <c r="B28" s="46">
        <v>3000</v>
      </c>
      <c r="C28" s="90" t="s">
        <v>8</v>
      </c>
      <c r="D28" s="24" t="s">
        <v>71</v>
      </c>
      <c r="E28" s="220">
        <v>8</v>
      </c>
      <c r="F28" s="11">
        <f t="shared" si="0"/>
        <v>24000</v>
      </c>
      <c r="G28" s="40" t="s">
        <v>230</v>
      </c>
      <c r="H28" s="40" t="s">
        <v>231</v>
      </c>
    </row>
    <row r="29" spans="1:8" ht="12">
      <c r="A29" s="89" t="s">
        <v>66</v>
      </c>
      <c r="B29" s="51">
        <v>10955</v>
      </c>
      <c r="C29" s="98" t="s">
        <v>8</v>
      </c>
      <c r="D29" s="24" t="s">
        <v>71</v>
      </c>
      <c r="E29" s="223">
        <v>11</v>
      </c>
      <c r="F29" s="35">
        <f t="shared" si="0"/>
        <v>120505</v>
      </c>
      <c r="G29" s="40" t="s">
        <v>232</v>
      </c>
      <c r="H29" s="40" t="s">
        <v>233</v>
      </c>
    </row>
    <row r="30" spans="1:8" ht="12">
      <c r="A30" s="89" t="s">
        <v>66</v>
      </c>
      <c r="B30" s="49">
        <v>5000</v>
      </c>
      <c r="C30" s="97" t="s">
        <v>8</v>
      </c>
      <c r="D30" s="24" t="s">
        <v>71</v>
      </c>
      <c r="E30" s="34">
        <v>3</v>
      </c>
      <c r="F30" s="32">
        <f t="shared" si="0"/>
        <v>15000</v>
      </c>
      <c r="G30" s="40" t="s">
        <v>234</v>
      </c>
      <c r="H30" s="40" t="s">
        <v>235</v>
      </c>
    </row>
    <row r="31" spans="1:8" ht="12">
      <c r="A31" s="89" t="s">
        <v>66</v>
      </c>
      <c r="B31" s="49">
        <v>1000</v>
      </c>
      <c r="C31" s="97" t="s">
        <v>8</v>
      </c>
      <c r="D31" s="24" t="s">
        <v>71</v>
      </c>
      <c r="E31" s="34">
        <v>50</v>
      </c>
      <c r="F31" s="32">
        <f t="shared" si="0"/>
        <v>50000</v>
      </c>
      <c r="G31" s="99" t="s">
        <v>240</v>
      </c>
      <c r="H31" s="40" t="s">
        <v>241</v>
      </c>
    </row>
    <row r="32" spans="1:8" ht="12">
      <c r="A32" s="89" t="s">
        <v>66</v>
      </c>
      <c r="B32" s="46">
        <v>37</v>
      </c>
      <c r="C32" s="90" t="s">
        <v>8</v>
      </c>
      <c r="D32" s="24" t="s">
        <v>71</v>
      </c>
      <c r="E32" s="220">
        <v>10</v>
      </c>
      <c r="F32" s="11">
        <f t="shared" si="0"/>
        <v>370</v>
      </c>
      <c r="G32" s="26" t="s">
        <v>196</v>
      </c>
      <c r="H32" s="40" t="s">
        <v>197</v>
      </c>
    </row>
    <row r="33" spans="1:8" ht="12">
      <c r="A33" s="89" t="s">
        <v>66</v>
      </c>
      <c r="B33" s="52">
        <v>200</v>
      </c>
      <c r="C33" s="94" t="s">
        <v>8</v>
      </c>
      <c r="D33" s="24" t="s">
        <v>71</v>
      </c>
      <c r="E33" s="220">
        <v>25</v>
      </c>
      <c r="F33" s="11">
        <f t="shared" si="0"/>
        <v>5000</v>
      </c>
      <c r="G33" s="26" t="s">
        <v>204</v>
      </c>
      <c r="H33" s="40" t="s">
        <v>205</v>
      </c>
    </row>
    <row r="34" spans="1:8" ht="12">
      <c r="A34" s="89" t="s">
        <v>66</v>
      </c>
      <c r="B34" s="48">
        <v>35</v>
      </c>
      <c r="C34" s="95" t="s">
        <v>681</v>
      </c>
      <c r="D34" s="24" t="s">
        <v>71</v>
      </c>
      <c r="E34" s="223">
        <v>20</v>
      </c>
      <c r="F34" s="35">
        <f t="shared" si="0"/>
        <v>700</v>
      </c>
      <c r="G34" s="26" t="s">
        <v>200</v>
      </c>
      <c r="H34" s="40" t="s">
        <v>201</v>
      </c>
    </row>
    <row r="35" spans="1:8" ht="12">
      <c r="A35" s="89" t="s">
        <v>66</v>
      </c>
      <c r="B35" s="53">
        <v>332</v>
      </c>
      <c r="C35" s="100" t="s">
        <v>8</v>
      </c>
      <c r="D35" s="24" t="s">
        <v>71</v>
      </c>
      <c r="E35" s="222">
        <v>3</v>
      </c>
      <c r="F35" s="14">
        <f>+B35*E35</f>
        <v>996</v>
      </c>
      <c r="G35" s="40" t="s">
        <v>206</v>
      </c>
      <c r="H35" s="40" t="s">
        <v>207</v>
      </c>
    </row>
    <row r="36" spans="1:8" ht="12">
      <c r="A36" s="89" t="s">
        <v>66</v>
      </c>
      <c r="B36" s="53">
        <v>153</v>
      </c>
      <c r="C36" s="53" t="s">
        <v>8</v>
      </c>
      <c r="D36" s="24" t="s">
        <v>71</v>
      </c>
      <c r="E36" s="222">
        <v>29</v>
      </c>
      <c r="F36" s="14">
        <f>+B36*E36</f>
        <v>4437</v>
      </c>
      <c r="G36" s="40" t="s">
        <v>206</v>
      </c>
      <c r="H36" s="40" t="s">
        <v>207</v>
      </c>
    </row>
    <row r="37" spans="1:8" ht="12">
      <c r="A37" s="89" t="s">
        <v>66</v>
      </c>
      <c r="B37" s="211">
        <v>580</v>
      </c>
      <c r="C37" s="197" t="s">
        <v>8</v>
      </c>
      <c r="D37" s="24" t="s">
        <v>71</v>
      </c>
      <c r="E37" s="226">
        <v>16.5</v>
      </c>
      <c r="F37" s="166">
        <f>SUM(E37*B37)</f>
        <v>9570</v>
      </c>
      <c r="G37" s="40" t="s">
        <v>824</v>
      </c>
      <c r="H37" s="40" t="s">
        <v>825</v>
      </c>
    </row>
    <row r="38" spans="1:8" ht="12">
      <c r="A38" s="89" t="s">
        <v>66</v>
      </c>
      <c r="B38" s="210">
        <v>3447</v>
      </c>
      <c r="C38" s="194" t="s">
        <v>8</v>
      </c>
      <c r="D38" s="24" t="s">
        <v>71</v>
      </c>
      <c r="E38" s="222">
        <v>10</v>
      </c>
      <c r="F38" s="35">
        <f>SUM(E38*B38)</f>
        <v>34470</v>
      </c>
      <c r="G38" s="40" t="s">
        <v>820</v>
      </c>
      <c r="H38" s="40" t="s">
        <v>821</v>
      </c>
    </row>
    <row r="39" spans="1:8" ht="12">
      <c r="A39" s="86" t="s">
        <v>103</v>
      </c>
      <c r="B39" s="46">
        <v>320</v>
      </c>
      <c r="C39" s="42" t="s">
        <v>32</v>
      </c>
      <c r="D39" s="10" t="s">
        <v>114</v>
      </c>
      <c r="E39" s="220">
        <v>7</v>
      </c>
      <c r="F39" s="11">
        <f aca="true" t="shared" si="1" ref="F39:F49">B39*E39</f>
        <v>2240</v>
      </c>
      <c r="G39" s="40" t="s">
        <v>198</v>
      </c>
      <c r="H39" s="40" t="s">
        <v>199</v>
      </c>
    </row>
    <row r="40" spans="1:8" ht="12">
      <c r="A40" s="86" t="s">
        <v>103</v>
      </c>
      <c r="B40" s="49">
        <v>1000</v>
      </c>
      <c r="C40" s="97" t="s">
        <v>32</v>
      </c>
      <c r="D40" s="10" t="s">
        <v>114</v>
      </c>
      <c r="E40" s="34">
        <v>15</v>
      </c>
      <c r="F40" s="32">
        <f t="shared" si="1"/>
        <v>15000</v>
      </c>
      <c r="G40" s="101" t="s">
        <v>218</v>
      </c>
      <c r="H40" s="40" t="s">
        <v>219</v>
      </c>
    </row>
    <row r="41" spans="1:8" ht="12">
      <c r="A41" s="86" t="s">
        <v>103</v>
      </c>
      <c r="B41" s="49">
        <v>400</v>
      </c>
      <c r="C41" s="97" t="s">
        <v>32</v>
      </c>
      <c r="D41" s="10" t="s">
        <v>114</v>
      </c>
      <c r="E41" s="12">
        <v>15</v>
      </c>
      <c r="F41" s="32">
        <f t="shared" si="1"/>
        <v>6000</v>
      </c>
      <c r="G41" s="99" t="s">
        <v>240</v>
      </c>
      <c r="H41" s="40" t="s">
        <v>241</v>
      </c>
    </row>
    <row r="42" spans="1:8" ht="12">
      <c r="A42" s="86" t="s">
        <v>103</v>
      </c>
      <c r="B42" s="42">
        <v>47</v>
      </c>
      <c r="C42" s="90" t="s">
        <v>32</v>
      </c>
      <c r="D42" s="10" t="s">
        <v>114</v>
      </c>
      <c r="E42" s="220">
        <v>10</v>
      </c>
      <c r="F42" s="11">
        <f t="shared" si="1"/>
        <v>470</v>
      </c>
      <c r="G42" s="26" t="s">
        <v>196</v>
      </c>
      <c r="H42" s="40" t="s">
        <v>197</v>
      </c>
    </row>
    <row r="43" spans="1:8" ht="12">
      <c r="A43" s="86" t="s">
        <v>103</v>
      </c>
      <c r="B43" s="46">
        <v>201</v>
      </c>
      <c r="C43" s="90" t="s">
        <v>32</v>
      </c>
      <c r="D43" s="10" t="s">
        <v>114</v>
      </c>
      <c r="E43" s="220">
        <v>15</v>
      </c>
      <c r="F43" s="11">
        <f t="shared" si="1"/>
        <v>3015</v>
      </c>
      <c r="G43" s="26" t="s">
        <v>196</v>
      </c>
      <c r="H43" s="40" t="s">
        <v>197</v>
      </c>
    </row>
    <row r="44" spans="1:8" ht="12">
      <c r="A44" s="86" t="s">
        <v>103</v>
      </c>
      <c r="B44" s="52">
        <v>8400</v>
      </c>
      <c r="C44" s="42" t="s">
        <v>32</v>
      </c>
      <c r="D44" s="10" t="s">
        <v>114</v>
      </c>
      <c r="E44" s="225">
        <v>2.5</v>
      </c>
      <c r="F44" s="35">
        <f t="shared" si="1"/>
        <v>21000</v>
      </c>
      <c r="G44" s="40" t="s">
        <v>811</v>
      </c>
      <c r="H44" s="40" t="s">
        <v>812</v>
      </c>
    </row>
    <row r="45" spans="1:8" ht="12">
      <c r="A45" s="86" t="s">
        <v>67</v>
      </c>
      <c r="B45" s="46">
        <v>331</v>
      </c>
      <c r="C45" s="42" t="s">
        <v>32</v>
      </c>
      <c r="D45" s="10" t="s">
        <v>72</v>
      </c>
      <c r="E45" s="220">
        <v>4</v>
      </c>
      <c r="F45" s="11">
        <f t="shared" si="1"/>
        <v>1324</v>
      </c>
      <c r="G45" s="40" t="s">
        <v>198</v>
      </c>
      <c r="H45" s="40" t="s">
        <v>199</v>
      </c>
    </row>
    <row r="46" spans="1:8" ht="12">
      <c r="A46" s="86" t="s">
        <v>67</v>
      </c>
      <c r="B46" s="43">
        <v>150000</v>
      </c>
      <c r="C46" s="96" t="s">
        <v>32</v>
      </c>
      <c r="D46" s="10" t="s">
        <v>72</v>
      </c>
      <c r="E46" s="12">
        <v>2</v>
      </c>
      <c r="F46" s="34">
        <f t="shared" si="1"/>
        <v>300000</v>
      </c>
      <c r="G46" s="40" t="s">
        <v>212</v>
      </c>
      <c r="H46" s="40" t="s">
        <v>213</v>
      </c>
    </row>
    <row r="47" spans="1:8" ht="12">
      <c r="A47" s="86" t="s">
        <v>67</v>
      </c>
      <c r="B47" s="49">
        <v>1000</v>
      </c>
      <c r="C47" s="97" t="s">
        <v>32</v>
      </c>
      <c r="D47" s="10" t="s">
        <v>72</v>
      </c>
      <c r="E47" s="12">
        <v>12</v>
      </c>
      <c r="F47" s="32">
        <f t="shared" si="1"/>
        <v>12000</v>
      </c>
      <c r="G47" s="101" t="s">
        <v>218</v>
      </c>
      <c r="H47" s="40" t="s">
        <v>219</v>
      </c>
    </row>
    <row r="48" spans="1:8" ht="12">
      <c r="A48" s="86" t="s">
        <v>67</v>
      </c>
      <c r="B48" s="49">
        <v>2000</v>
      </c>
      <c r="C48" s="97" t="s">
        <v>32</v>
      </c>
      <c r="D48" s="10" t="s">
        <v>72</v>
      </c>
      <c r="E48" s="12">
        <v>20</v>
      </c>
      <c r="F48" s="32">
        <f t="shared" si="1"/>
        <v>40000</v>
      </c>
      <c r="G48" s="99" t="s">
        <v>240</v>
      </c>
      <c r="H48" s="40" t="s">
        <v>241</v>
      </c>
    </row>
    <row r="49" spans="1:8" ht="12">
      <c r="A49" s="86" t="s">
        <v>67</v>
      </c>
      <c r="B49" s="52">
        <v>1000</v>
      </c>
      <c r="C49" s="94" t="s">
        <v>32</v>
      </c>
      <c r="D49" s="10" t="s">
        <v>72</v>
      </c>
      <c r="E49" s="220">
        <v>5</v>
      </c>
      <c r="F49" s="11">
        <f t="shared" si="1"/>
        <v>5000</v>
      </c>
      <c r="G49" s="26" t="s">
        <v>204</v>
      </c>
      <c r="H49" s="40" t="s">
        <v>205</v>
      </c>
    </row>
    <row r="50" spans="1:8" ht="12">
      <c r="A50" s="86" t="s">
        <v>67</v>
      </c>
      <c r="B50" s="211">
        <v>7720</v>
      </c>
      <c r="C50" s="197" t="s">
        <v>32</v>
      </c>
      <c r="D50" s="10" t="s">
        <v>72</v>
      </c>
      <c r="E50" s="226">
        <v>11.75</v>
      </c>
      <c r="F50" s="166">
        <f>SUM(E50*B50)</f>
        <v>90710</v>
      </c>
      <c r="G50" s="40" t="s">
        <v>824</v>
      </c>
      <c r="H50" s="40" t="s">
        <v>825</v>
      </c>
    </row>
    <row r="51" spans="1:8" ht="12">
      <c r="A51" s="86" t="s">
        <v>67</v>
      </c>
      <c r="B51" s="210">
        <v>24585</v>
      </c>
      <c r="C51" s="194" t="s">
        <v>32</v>
      </c>
      <c r="D51" s="10" t="s">
        <v>72</v>
      </c>
      <c r="E51" s="222">
        <v>5</v>
      </c>
      <c r="F51" s="35">
        <f>SUM(E51*B51)</f>
        <v>122925</v>
      </c>
      <c r="G51" s="40" t="s">
        <v>820</v>
      </c>
      <c r="H51" s="40" t="s">
        <v>821</v>
      </c>
    </row>
    <row r="52" spans="1:8" ht="12">
      <c r="A52" s="86" t="s">
        <v>143</v>
      </c>
      <c r="B52" s="46">
        <v>50</v>
      </c>
      <c r="C52" s="90" t="s">
        <v>8</v>
      </c>
      <c r="D52" s="10" t="s">
        <v>146</v>
      </c>
      <c r="E52" s="220">
        <v>25</v>
      </c>
      <c r="F52" s="11">
        <f aca="true" t="shared" si="2" ref="F52:F60">B52*E52</f>
        <v>1250</v>
      </c>
      <c r="G52" s="40" t="s">
        <v>230</v>
      </c>
      <c r="H52" s="40" t="s">
        <v>231</v>
      </c>
    </row>
    <row r="53" spans="1:8" ht="12">
      <c r="A53" s="102" t="s">
        <v>662</v>
      </c>
      <c r="B53" s="46">
        <v>1</v>
      </c>
      <c r="C53" s="90" t="s">
        <v>7</v>
      </c>
      <c r="D53" s="40" t="s">
        <v>663</v>
      </c>
      <c r="E53" s="220">
        <v>500</v>
      </c>
      <c r="F53" s="11">
        <f t="shared" si="2"/>
        <v>500</v>
      </c>
      <c r="G53" s="26" t="s">
        <v>196</v>
      </c>
      <c r="H53" s="40" t="s">
        <v>197</v>
      </c>
    </row>
    <row r="54" spans="1:8" ht="12">
      <c r="A54" s="102" t="s">
        <v>662</v>
      </c>
      <c r="B54" s="42">
        <v>2</v>
      </c>
      <c r="C54" s="90" t="s">
        <v>7</v>
      </c>
      <c r="D54" s="40" t="s">
        <v>663</v>
      </c>
      <c r="E54" s="220">
        <v>500</v>
      </c>
      <c r="F54" s="11">
        <f t="shared" si="2"/>
        <v>1000</v>
      </c>
      <c r="G54" s="26" t="s">
        <v>196</v>
      </c>
      <c r="H54" s="40" t="s">
        <v>197</v>
      </c>
    </row>
    <row r="55" spans="1:8" ht="12">
      <c r="A55" s="103" t="s">
        <v>14</v>
      </c>
      <c r="B55" s="49">
        <v>5</v>
      </c>
      <c r="C55" s="97" t="s">
        <v>5</v>
      </c>
      <c r="D55" s="10" t="s">
        <v>149</v>
      </c>
      <c r="E55" s="12">
        <v>2500</v>
      </c>
      <c r="F55" s="32">
        <f t="shared" si="2"/>
        <v>12500</v>
      </c>
      <c r="G55" s="101" t="s">
        <v>218</v>
      </c>
      <c r="H55" s="40" t="s">
        <v>219</v>
      </c>
    </row>
    <row r="56" spans="1:8" ht="12">
      <c r="A56" s="104" t="s">
        <v>136</v>
      </c>
      <c r="B56" s="46">
        <v>1500</v>
      </c>
      <c r="C56" s="90" t="s">
        <v>6</v>
      </c>
      <c r="D56" s="10" t="s">
        <v>137</v>
      </c>
      <c r="E56" s="220">
        <v>25</v>
      </c>
      <c r="F56" s="11">
        <f t="shared" si="2"/>
        <v>37500</v>
      </c>
      <c r="G56" s="40" t="s">
        <v>224</v>
      </c>
      <c r="H56" s="40" t="s">
        <v>225</v>
      </c>
    </row>
    <row r="57" spans="1:8" ht="12">
      <c r="A57" s="104" t="s">
        <v>136</v>
      </c>
      <c r="B57" s="54">
        <v>507</v>
      </c>
      <c r="C57" s="105" t="s">
        <v>6</v>
      </c>
      <c r="D57" s="10" t="s">
        <v>137</v>
      </c>
      <c r="E57" s="225">
        <v>178</v>
      </c>
      <c r="F57" s="35">
        <f t="shared" si="2"/>
        <v>90246</v>
      </c>
      <c r="G57" s="40" t="s">
        <v>214</v>
      </c>
      <c r="H57" s="40" t="s">
        <v>215</v>
      </c>
    </row>
    <row r="58" spans="1:8" ht="12">
      <c r="A58" s="104" t="s">
        <v>136</v>
      </c>
      <c r="B58" s="49">
        <v>15000</v>
      </c>
      <c r="C58" s="97" t="s">
        <v>6</v>
      </c>
      <c r="D58" s="10" t="s">
        <v>137</v>
      </c>
      <c r="E58" s="12">
        <v>50</v>
      </c>
      <c r="F58" s="32">
        <f t="shared" si="2"/>
        <v>750000</v>
      </c>
      <c r="G58" s="101" t="s">
        <v>218</v>
      </c>
      <c r="H58" s="40" t="s">
        <v>219</v>
      </c>
    </row>
    <row r="59" spans="1:8" ht="12">
      <c r="A59" s="104" t="s">
        <v>136</v>
      </c>
      <c r="B59" s="47">
        <v>271</v>
      </c>
      <c r="C59" s="94" t="s">
        <v>6</v>
      </c>
      <c r="D59" s="10" t="s">
        <v>137</v>
      </c>
      <c r="E59" s="220">
        <v>48</v>
      </c>
      <c r="F59" s="11">
        <f t="shared" si="2"/>
        <v>13008</v>
      </c>
      <c r="G59" s="40" t="s">
        <v>222</v>
      </c>
      <c r="H59" s="40" t="s">
        <v>223</v>
      </c>
    </row>
    <row r="60" spans="1:8" ht="12">
      <c r="A60" s="104" t="s">
        <v>136</v>
      </c>
      <c r="B60" s="49">
        <v>1000</v>
      </c>
      <c r="C60" s="97" t="s">
        <v>6</v>
      </c>
      <c r="D60" s="10" t="s">
        <v>137</v>
      </c>
      <c r="E60" s="12">
        <v>100</v>
      </c>
      <c r="F60" s="32">
        <f t="shared" si="2"/>
        <v>100000</v>
      </c>
      <c r="G60" s="99" t="s">
        <v>240</v>
      </c>
      <c r="H60" s="40" t="s">
        <v>241</v>
      </c>
    </row>
    <row r="61" spans="1:8" ht="12">
      <c r="A61" s="104" t="s">
        <v>136</v>
      </c>
      <c r="B61" s="210">
        <v>57</v>
      </c>
      <c r="C61" s="97" t="s">
        <v>6</v>
      </c>
      <c r="D61" s="10" t="s">
        <v>137</v>
      </c>
      <c r="E61" s="222">
        <v>100</v>
      </c>
      <c r="F61" s="35">
        <f>SUM(E61*B61)</f>
        <v>5700</v>
      </c>
      <c r="G61" s="40" t="s">
        <v>820</v>
      </c>
      <c r="H61" s="40" t="s">
        <v>821</v>
      </c>
    </row>
    <row r="62" spans="1:8" ht="13.5">
      <c r="A62" s="102" t="s">
        <v>23</v>
      </c>
      <c r="B62" s="42">
        <v>538</v>
      </c>
      <c r="C62" s="87" t="s">
        <v>6</v>
      </c>
      <c r="D62" s="5" t="s">
        <v>347</v>
      </c>
      <c r="E62" s="220">
        <v>30</v>
      </c>
      <c r="F62" s="11">
        <f>B62*E62</f>
        <v>16140</v>
      </c>
      <c r="G62" s="40" t="s">
        <v>210</v>
      </c>
      <c r="H62" s="40" t="s">
        <v>211</v>
      </c>
    </row>
    <row r="63" spans="1:8" ht="13.5">
      <c r="A63" s="102" t="s">
        <v>23</v>
      </c>
      <c r="B63" s="42">
        <v>1269</v>
      </c>
      <c r="C63" s="87" t="s">
        <v>6</v>
      </c>
      <c r="D63" s="5" t="s">
        <v>347</v>
      </c>
      <c r="E63" s="220">
        <v>50</v>
      </c>
      <c r="F63" s="11">
        <f>B63*E63</f>
        <v>63450</v>
      </c>
      <c r="G63" s="40" t="s">
        <v>238</v>
      </c>
      <c r="H63" s="40" t="s">
        <v>239</v>
      </c>
    </row>
    <row r="64" spans="1:8" ht="12">
      <c r="A64" s="103" t="s">
        <v>138</v>
      </c>
      <c r="B64" s="52">
        <v>1518</v>
      </c>
      <c r="C64" s="94" t="s">
        <v>6</v>
      </c>
      <c r="D64" s="26" t="s">
        <v>664</v>
      </c>
      <c r="E64" s="220">
        <v>50</v>
      </c>
      <c r="F64" s="11">
        <f>B64*E64</f>
        <v>75900</v>
      </c>
      <c r="G64" s="26" t="s">
        <v>204</v>
      </c>
      <c r="H64" s="40" t="s">
        <v>205</v>
      </c>
    </row>
    <row r="65" spans="1:8" ht="12">
      <c r="A65" s="103" t="s">
        <v>138</v>
      </c>
      <c r="B65" s="210">
        <v>519</v>
      </c>
      <c r="C65" s="194" t="s">
        <v>6</v>
      </c>
      <c r="D65" s="26" t="s">
        <v>664</v>
      </c>
      <c r="E65" s="222">
        <v>50</v>
      </c>
      <c r="F65" s="35">
        <f>SUM(E65*B65)</f>
        <v>25950</v>
      </c>
      <c r="G65" s="40" t="s">
        <v>820</v>
      </c>
      <c r="H65" s="40" t="s">
        <v>821</v>
      </c>
    </row>
    <row r="66" spans="1:8" ht="13.5">
      <c r="A66" s="102" t="s">
        <v>98</v>
      </c>
      <c r="B66" s="46">
        <v>42</v>
      </c>
      <c r="C66" s="87" t="s">
        <v>6</v>
      </c>
      <c r="D66" s="5" t="s">
        <v>348</v>
      </c>
      <c r="E66" s="220">
        <v>200</v>
      </c>
      <c r="F66" s="11">
        <f aca="true" t="shared" si="3" ref="F66:F86">B66*E66</f>
        <v>8400</v>
      </c>
      <c r="G66" s="40" t="s">
        <v>210</v>
      </c>
      <c r="H66" s="40" t="s">
        <v>211</v>
      </c>
    </row>
    <row r="67" spans="1:8" ht="12">
      <c r="A67" s="106" t="s">
        <v>85</v>
      </c>
      <c r="B67" s="51">
        <v>300</v>
      </c>
      <c r="C67" s="107" t="s">
        <v>9</v>
      </c>
      <c r="D67" s="27" t="s">
        <v>86</v>
      </c>
      <c r="E67" s="223">
        <v>15</v>
      </c>
      <c r="F67" s="35">
        <f t="shared" si="3"/>
        <v>4500</v>
      </c>
      <c r="G67" s="40" t="s">
        <v>228</v>
      </c>
      <c r="H67" s="40" t="s">
        <v>229</v>
      </c>
    </row>
    <row r="68" spans="1:8" ht="12">
      <c r="A68" s="102" t="s">
        <v>85</v>
      </c>
      <c r="B68" s="55">
        <v>350</v>
      </c>
      <c r="C68" s="98" t="s">
        <v>9</v>
      </c>
      <c r="D68" s="27" t="s">
        <v>86</v>
      </c>
      <c r="E68" s="223">
        <v>33</v>
      </c>
      <c r="F68" s="35">
        <f t="shared" si="3"/>
        <v>11550</v>
      </c>
      <c r="G68" s="40" t="s">
        <v>232</v>
      </c>
      <c r="H68" s="40" t="s">
        <v>233</v>
      </c>
    </row>
    <row r="69" spans="1:8" ht="12">
      <c r="A69" s="108" t="s">
        <v>158</v>
      </c>
      <c r="B69" s="43">
        <v>500</v>
      </c>
      <c r="C69" s="96" t="s">
        <v>6</v>
      </c>
      <c r="D69" s="22" t="s">
        <v>523</v>
      </c>
      <c r="E69" s="12">
        <v>30</v>
      </c>
      <c r="F69" s="34">
        <f t="shared" si="3"/>
        <v>15000</v>
      </c>
      <c r="G69" s="40" t="s">
        <v>212</v>
      </c>
      <c r="H69" s="40" t="s">
        <v>213</v>
      </c>
    </row>
    <row r="70" spans="1:8" ht="13.5">
      <c r="A70" s="108" t="s">
        <v>158</v>
      </c>
      <c r="B70" s="42">
        <v>1708</v>
      </c>
      <c r="C70" s="87" t="s">
        <v>6</v>
      </c>
      <c r="D70" s="22" t="s">
        <v>523</v>
      </c>
      <c r="E70" s="220">
        <v>35</v>
      </c>
      <c r="F70" s="11">
        <f t="shared" si="3"/>
        <v>59780</v>
      </c>
      <c r="G70" s="40" t="s">
        <v>238</v>
      </c>
      <c r="H70" s="40" t="s">
        <v>239</v>
      </c>
    </row>
    <row r="71" spans="1:8" ht="12">
      <c r="A71" s="108" t="s">
        <v>152</v>
      </c>
      <c r="B71" s="43">
        <v>100</v>
      </c>
      <c r="C71" s="96" t="s">
        <v>6</v>
      </c>
      <c r="D71" s="4" t="s">
        <v>443</v>
      </c>
      <c r="E71" s="12">
        <v>53</v>
      </c>
      <c r="F71" s="34">
        <f t="shared" si="3"/>
        <v>5300</v>
      </c>
      <c r="G71" s="40" t="s">
        <v>212</v>
      </c>
      <c r="H71" s="40" t="s">
        <v>213</v>
      </c>
    </row>
    <row r="72" spans="1:8" ht="25.5" customHeight="1">
      <c r="A72" s="108" t="s">
        <v>152</v>
      </c>
      <c r="B72" s="47">
        <v>1483</v>
      </c>
      <c r="C72" s="94" t="s">
        <v>6</v>
      </c>
      <c r="D72" s="4" t="s">
        <v>443</v>
      </c>
      <c r="E72" s="220">
        <v>40</v>
      </c>
      <c r="F72" s="11">
        <f t="shared" si="3"/>
        <v>59320</v>
      </c>
      <c r="G72" s="40" t="s">
        <v>222</v>
      </c>
      <c r="H72" s="40" t="s">
        <v>223</v>
      </c>
    </row>
    <row r="73" spans="1:8" ht="12">
      <c r="A73" s="109" t="s">
        <v>444</v>
      </c>
      <c r="B73" s="47">
        <v>435</v>
      </c>
      <c r="C73" s="94" t="s">
        <v>6</v>
      </c>
      <c r="D73" s="4" t="s">
        <v>242</v>
      </c>
      <c r="E73" s="220">
        <v>115</v>
      </c>
      <c r="F73" s="11">
        <f t="shared" si="3"/>
        <v>50025</v>
      </c>
      <c r="G73" s="40" t="s">
        <v>222</v>
      </c>
      <c r="H73" s="40" t="s">
        <v>223</v>
      </c>
    </row>
    <row r="74" spans="1:8" ht="12">
      <c r="A74" s="109" t="s">
        <v>444</v>
      </c>
      <c r="B74" s="52">
        <v>1500</v>
      </c>
      <c r="C74" s="42" t="s">
        <v>6</v>
      </c>
      <c r="D74" s="4" t="s">
        <v>242</v>
      </c>
      <c r="E74" s="225">
        <v>15</v>
      </c>
      <c r="F74" s="35">
        <f t="shared" si="3"/>
        <v>22500</v>
      </c>
      <c r="G74" s="40" t="s">
        <v>811</v>
      </c>
      <c r="H74" s="40" t="s">
        <v>812</v>
      </c>
    </row>
    <row r="75" spans="1:8" ht="12">
      <c r="A75" s="108" t="s">
        <v>99</v>
      </c>
      <c r="B75" s="43">
        <v>400</v>
      </c>
      <c r="C75" s="96" t="s">
        <v>6</v>
      </c>
      <c r="D75" s="10" t="s">
        <v>147</v>
      </c>
      <c r="E75" s="12">
        <v>75</v>
      </c>
      <c r="F75" s="34">
        <f t="shared" si="3"/>
        <v>30000</v>
      </c>
      <c r="G75" s="40" t="s">
        <v>212</v>
      </c>
      <c r="H75" s="40" t="s">
        <v>213</v>
      </c>
    </row>
    <row r="76" spans="1:8" ht="12">
      <c r="A76" s="103" t="s">
        <v>99</v>
      </c>
      <c r="B76" s="49">
        <v>127</v>
      </c>
      <c r="C76" s="97" t="s">
        <v>6</v>
      </c>
      <c r="D76" s="10" t="s">
        <v>147</v>
      </c>
      <c r="E76" s="12">
        <v>33</v>
      </c>
      <c r="F76" s="32">
        <f t="shared" si="3"/>
        <v>4191</v>
      </c>
      <c r="G76" s="40" t="s">
        <v>220</v>
      </c>
      <c r="H76" s="40" t="s">
        <v>221</v>
      </c>
    </row>
    <row r="77" spans="1:8" ht="12">
      <c r="A77" s="106" t="s">
        <v>99</v>
      </c>
      <c r="B77" s="51">
        <v>492</v>
      </c>
      <c r="C77" s="107" t="s">
        <v>6</v>
      </c>
      <c r="D77" s="10" t="s">
        <v>147</v>
      </c>
      <c r="E77" s="223">
        <v>50</v>
      </c>
      <c r="F77" s="35">
        <f t="shared" si="3"/>
        <v>24600</v>
      </c>
      <c r="G77" s="40" t="s">
        <v>228</v>
      </c>
      <c r="H77" s="40" t="s">
        <v>229</v>
      </c>
    </row>
    <row r="78" spans="1:8" ht="12">
      <c r="A78" s="106" t="s">
        <v>99</v>
      </c>
      <c r="B78" s="46">
        <v>160</v>
      </c>
      <c r="C78" s="110" t="s">
        <v>6</v>
      </c>
      <c r="D78" s="10" t="s">
        <v>147</v>
      </c>
      <c r="E78" s="220">
        <v>70</v>
      </c>
      <c r="F78" s="11">
        <f t="shared" si="3"/>
        <v>11200</v>
      </c>
      <c r="G78" s="40" t="s">
        <v>230</v>
      </c>
      <c r="H78" s="40" t="s">
        <v>231</v>
      </c>
    </row>
    <row r="79" spans="1:8" ht="12">
      <c r="A79" s="106" t="s">
        <v>99</v>
      </c>
      <c r="B79" s="51">
        <v>574</v>
      </c>
      <c r="C79" s="98" t="s">
        <v>6</v>
      </c>
      <c r="D79" s="10" t="s">
        <v>147</v>
      </c>
      <c r="E79" s="223">
        <v>80</v>
      </c>
      <c r="F79" s="35">
        <f t="shared" si="3"/>
        <v>45920</v>
      </c>
      <c r="G79" s="40" t="s">
        <v>232</v>
      </c>
      <c r="H79" s="40" t="s">
        <v>233</v>
      </c>
    </row>
    <row r="80" spans="1:8" ht="12">
      <c r="A80" s="106" t="s">
        <v>99</v>
      </c>
      <c r="B80" s="49">
        <v>360</v>
      </c>
      <c r="C80" s="97" t="s">
        <v>6</v>
      </c>
      <c r="D80" s="10" t="s">
        <v>147</v>
      </c>
      <c r="E80" s="12">
        <v>55</v>
      </c>
      <c r="F80" s="32">
        <f t="shared" si="3"/>
        <v>19800</v>
      </c>
      <c r="G80" s="40" t="s">
        <v>234</v>
      </c>
      <c r="H80" s="40" t="s">
        <v>235</v>
      </c>
    </row>
    <row r="81" spans="1:8" ht="13.5">
      <c r="A81" s="102" t="s">
        <v>572</v>
      </c>
      <c r="B81" s="42">
        <v>1</v>
      </c>
      <c r="C81" s="87" t="s">
        <v>5</v>
      </c>
      <c r="D81" s="4" t="s">
        <v>573</v>
      </c>
      <c r="E81" s="220">
        <v>30000</v>
      </c>
      <c r="F81" s="11">
        <f t="shared" si="3"/>
        <v>30000</v>
      </c>
      <c r="G81" s="40" t="s">
        <v>238</v>
      </c>
      <c r="H81" s="40" t="s">
        <v>239</v>
      </c>
    </row>
    <row r="82" spans="1:8" ht="12">
      <c r="A82" s="109" t="s">
        <v>49</v>
      </c>
      <c r="B82" s="47">
        <v>1</v>
      </c>
      <c r="C82" s="94" t="s">
        <v>7</v>
      </c>
      <c r="D82" s="4" t="s">
        <v>477</v>
      </c>
      <c r="E82" s="220">
        <v>7500</v>
      </c>
      <c r="F82" s="11">
        <f t="shared" si="3"/>
        <v>7500</v>
      </c>
      <c r="G82" s="40" t="s">
        <v>222</v>
      </c>
      <c r="H82" s="40" t="s">
        <v>223</v>
      </c>
    </row>
    <row r="83" spans="1:8" ht="12">
      <c r="A83" s="86" t="s">
        <v>74</v>
      </c>
      <c r="B83" s="42">
        <v>1500</v>
      </c>
      <c r="C83" s="90" t="s">
        <v>9</v>
      </c>
      <c r="D83" s="26" t="s">
        <v>478</v>
      </c>
      <c r="E83" s="220">
        <v>2</v>
      </c>
      <c r="F83" s="11">
        <f t="shared" si="3"/>
        <v>3000</v>
      </c>
      <c r="G83" s="40" t="s">
        <v>224</v>
      </c>
      <c r="H83" s="40" t="s">
        <v>225</v>
      </c>
    </row>
    <row r="84" spans="1:8" ht="12">
      <c r="A84" s="109" t="s">
        <v>74</v>
      </c>
      <c r="B84" s="52">
        <v>2000</v>
      </c>
      <c r="C84" s="111" t="s">
        <v>9</v>
      </c>
      <c r="D84" s="26" t="s">
        <v>478</v>
      </c>
      <c r="E84" s="12">
        <v>20</v>
      </c>
      <c r="F84" s="32">
        <f t="shared" si="3"/>
        <v>40000</v>
      </c>
      <c r="G84" s="99" t="s">
        <v>240</v>
      </c>
      <c r="H84" s="40" t="s">
        <v>241</v>
      </c>
    </row>
    <row r="85" spans="1:8" ht="12">
      <c r="A85" s="109" t="s">
        <v>74</v>
      </c>
      <c r="B85" s="52">
        <v>5153</v>
      </c>
      <c r="C85" s="94" t="s">
        <v>9</v>
      </c>
      <c r="D85" s="26" t="s">
        <v>478</v>
      </c>
      <c r="E85" s="220">
        <v>15</v>
      </c>
      <c r="F85" s="11">
        <f t="shared" si="3"/>
        <v>77295</v>
      </c>
      <c r="G85" s="26" t="s">
        <v>204</v>
      </c>
      <c r="H85" s="40" t="s">
        <v>205</v>
      </c>
    </row>
    <row r="86" spans="1:8" ht="12">
      <c r="A86" s="109" t="s">
        <v>74</v>
      </c>
      <c r="B86" s="52">
        <v>12200</v>
      </c>
      <c r="C86" s="42" t="s">
        <v>9</v>
      </c>
      <c r="D86" s="26" t="s">
        <v>478</v>
      </c>
      <c r="E86" s="225">
        <v>2</v>
      </c>
      <c r="F86" s="35">
        <f t="shared" si="3"/>
        <v>24400</v>
      </c>
      <c r="G86" s="40" t="s">
        <v>811</v>
      </c>
      <c r="H86" s="40" t="s">
        <v>812</v>
      </c>
    </row>
    <row r="87" spans="1:8" ht="12">
      <c r="A87" s="109" t="s">
        <v>74</v>
      </c>
      <c r="B87" s="212">
        <v>539</v>
      </c>
      <c r="C87" s="198" t="s">
        <v>9</v>
      </c>
      <c r="D87" s="26" t="s">
        <v>478</v>
      </c>
      <c r="E87" s="222">
        <v>20</v>
      </c>
      <c r="F87" s="35">
        <f>SUM(E87*B87)</f>
        <v>10780</v>
      </c>
      <c r="G87" s="3" t="s">
        <v>820</v>
      </c>
      <c r="H87" s="3" t="s">
        <v>821</v>
      </c>
    </row>
    <row r="88" spans="1:8" ht="12">
      <c r="A88" s="103" t="s">
        <v>75</v>
      </c>
      <c r="B88" s="60">
        <v>5110</v>
      </c>
      <c r="C88" s="113" t="s">
        <v>9</v>
      </c>
      <c r="D88" s="4" t="s">
        <v>349</v>
      </c>
      <c r="E88" s="220">
        <v>20</v>
      </c>
      <c r="F88" s="11">
        <f aca="true" t="shared" si="4" ref="F88:F100">B88*E88</f>
        <v>102200</v>
      </c>
      <c r="G88" s="192" t="s">
        <v>204</v>
      </c>
      <c r="H88" s="123" t="s">
        <v>205</v>
      </c>
    </row>
    <row r="89" spans="1:8" ht="13.5">
      <c r="A89" s="103" t="s">
        <v>75</v>
      </c>
      <c r="B89" s="58">
        <v>777</v>
      </c>
      <c r="C89" s="137" t="s">
        <v>9</v>
      </c>
      <c r="D89" s="4" t="s">
        <v>349</v>
      </c>
      <c r="E89" s="220">
        <v>20</v>
      </c>
      <c r="F89" s="11">
        <f t="shared" si="4"/>
        <v>15540</v>
      </c>
      <c r="G89" s="123" t="s">
        <v>210</v>
      </c>
      <c r="H89" s="123" t="s">
        <v>211</v>
      </c>
    </row>
    <row r="90" spans="1:8" ht="36">
      <c r="A90" s="103" t="s">
        <v>75</v>
      </c>
      <c r="B90" s="60">
        <v>7880</v>
      </c>
      <c r="C90" s="113" t="s">
        <v>9</v>
      </c>
      <c r="D90" s="4" t="s">
        <v>665</v>
      </c>
      <c r="E90" s="220">
        <v>20</v>
      </c>
      <c r="F90" s="11">
        <f t="shared" si="4"/>
        <v>157600</v>
      </c>
      <c r="G90" s="192" t="s">
        <v>204</v>
      </c>
      <c r="H90" s="123" t="s">
        <v>205</v>
      </c>
    </row>
    <row r="91" spans="1:8" ht="12">
      <c r="A91" s="109" t="s">
        <v>613</v>
      </c>
      <c r="B91" s="60">
        <v>2500</v>
      </c>
      <c r="C91" s="113" t="s">
        <v>415</v>
      </c>
      <c r="D91" s="4" t="s">
        <v>614</v>
      </c>
      <c r="E91" s="220">
        <v>90</v>
      </c>
      <c r="F91" s="11">
        <f t="shared" si="4"/>
        <v>225000</v>
      </c>
      <c r="G91" s="192" t="s">
        <v>204</v>
      </c>
      <c r="H91" s="123" t="s">
        <v>205</v>
      </c>
    </row>
    <row r="92" spans="1:8" ht="12">
      <c r="A92" s="102" t="s">
        <v>76</v>
      </c>
      <c r="B92" s="43">
        <v>200</v>
      </c>
      <c r="C92" s="96" t="s">
        <v>6</v>
      </c>
      <c r="D92" s="28" t="s">
        <v>61</v>
      </c>
      <c r="E92" s="12">
        <v>60</v>
      </c>
      <c r="F92" s="34">
        <f t="shared" si="4"/>
        <v>12000</v>
      </c>
      <c r="G92" s="123" t="s">
        <v>212</v>
      </c>
      <c r="H92" s="123" t="s">
        <v>213</v>
      </c>
    </row>
    <row r="93" spans="1:8" ht="13.5">
      <c r="A93" s="102" t="s">
        <v>76</v>
      </c>
      <c r="B93" s="58">
        <v>890</v>
      </c>
      <c r="C93" s="137" t="s">
        <v>6</v>
      </c>
      <c r="D93" s="28" t="s">
        <v>61</v>
      </c>
      <c r="E93" s="220">
        <v>65</v>
      </c>
      <c r="F93" s="11">
        <f t="shared" si="4"/>
        <v>57850</v>
      </c>
      <c r="G93" s="123" t="s">
        <v>210</v>
      </c>
      <c r="H93" s="123" t="s">
        <v>211</v>
      </c>
    </row>
    <row r="94" spans="1:8" ht="12">
      <c r="A94" s="102" t="s">
        <v>76</v>
      </c>
      <c r="B94" s="57">
        <v>204</v>
      </c>
      <c r="C94" s="113" t="s">
        <v>6</v>
      </c>
      <c r="D94" s="185" t="s">
        <v>61</v>
      </c>
      <c r="E94" s="220">
        <v>103</v>
      </c>
      <c r="F94" s="11">
        <f t="shared" si="4"/>
        <v>21012</v>
      </c>
      <c r="G94" s="123" t="s">
        <v>222</v>
      </c>
      <c r="H94" s="123" t="s">
        <v>223</v>
      </c>
    </row>
    <row r="95" spans="1:8" ht="12">
      <c r="A95" s="102" t="s">
        <v>76</v>
      </c>
      <c r="B95" s="59">
        <v>252</v>
      </c>
      <c r="C95" s="177" t="s">
        <v>6</v>
      </c>
      <c r="D95" s="28" t="s">
        <v>61</v>
      </c>
      <c r="E95" s="223">
        <v>50</v>
      </c>
      <c r="F95" s="35">
        <f t="shared" si="4"/>
        <v>12600</v>
      </c>
      <c r="G95" s="123" t="s">
        <v>228</v>
      </c>
      <c r="H95" s="123" t="s">
        <v>229</v>
      </c>
    </row>
    <row r="96" spans="1:8" ht="12">
      <c r="A96" s="102" t="s">
        <v>76</v>
      </c>
      <c r="B96" s="56">
        <v>80</v>
      </c>
      <c r="C96" s="135" t="s">
        <v>6</v>
      </c>
      <c r="D96" s="28" t="s">
        <v>61</v>
      </c>
      <c r="E96" s="220">
        <v>70</v>
      </c>
      <c r="F96" s="11">
        <f t="shared" si="4"/>
        <v>5600</v>
      </c>
      <c r="G96" s="123" t="s">
        <v>230</v>
      </c>
      <c r="H96" s="123" t="s">
        <v>231</v>
      </c>
    </row>
    <row r="97" spans="1:8" ht="12">
      <c r="A97" s="102" t="s">
        <v>76</v>
      </c>
      <c r="B97" s="59">
        <v>294</v>
      </c>
      <c r="C97" s="116" t="s">
        <v>6</v>
      </c>
      <c r="D97" s="28" t="s">
        <v>61</v>
      </c>
      <c r="E97" s="223">
        <v>80</v>
      </c>
      <c r="F97" s="35">
        <f t="shared" si="4"/>
        <v>23520</v>
      </c>
      <c r="G97" s="123" t="s">
        <v>232</v>
      </c>
      <c r="H97" s="123" t="s">
        <v>233</v>
      </c>
    </row>
    <row r="98" spans="1:8" ht="12">
      <c r="A98" s="102" t="s">
        <v>76</v>
      </c>
      <c r="B98" s="60">
        <v>400</v>
      </c>
      <c r="C98" s="119" t="s">
        <v>6</v>
      </c>
      <c r="D98" s="28" t="s">
        <v>61</v>
      </c>
      <c r="E98" s="12">
        <v>250</v>
      </c>
      <c r="F98" s="32">
        <f t="shared" si="4"/>
        <v>100000</v>
      </c>
      <c r="G98" s="193" t="s">
        <v>240</v>
      </c>
      <c r="H98" s="123" t="s">
        <v>241</v>
      </c>
    </row>
    <row r="99" spans="1:8" ht="12">
      <c r="A99" s="102" t="s">
        <v>76</v>
      </c>
      <c r="B99" s="58">
        <v>129</v>
      </c>
      <c r="C99" s="112" t="s">
        <v>6</v>
      </c>
      <c r="D99" s="28" t="s">
        <v>61</v>
      </c>
      <c r="E99" s="220">
        <v>90</v>
      </c>
      <c r="F99" s="11">
        <f t="shared" si="4"/>
        <v>11610</v>
      </c>
      <c r="G99" s="192" t="s">
        <v>196</v>
      </c>
      <c r="H99" s="123" t="s">
        <v>197</v>
      </c>
    </row>
    <row r="100" spans="1:8" ht="12">
      <c r="A100" s="102" t="s">
        <v>76</v>
      </c>
      <c r="B100" s="52">
        <v>1000</v>
      </c>
      <c r="C100" s="94" t="s">
        <v>6</v>
      </c>
      <c r="D100" s="28" t="s">
        <v>61</v>
      </c>
      <c r="E100" s="220">
        <v>100</v>
      </c>
      <c r="F100" s="11">
        <f t="shared" si="4"/>
        <v>100000</v>
      </c>
      <c r="G100" s="192" t="s">
        <v>204</v>
      </c>
      <c r="H100" s="123" t="s">
        <v>205</v>
      </c>
    </row>
    <row r="101" spans="1:8" ht="12">
      <c r="A101" s="102" t="s">
        <v>76</v>
      </c>
      <c r="B101" s="53">
        <v>1322</v>
      </c>
      <c r="C101" s="53" t="s">
        <v>6</v>
      </c>
      <c r="D101" s="28" t="s">
        <v>61</v>
      </c>
      <c r="E101" s="222">
        <v>85</v>
      </c>
      <c r="F101" s="14">
        <f>+B101*E101</f>
        <v>112370</v>
      </c>
      <c r="G101" s="123" t="s">
        <v>206</v>
      </c>
      <c r="H101" s="123" t="s">
        <v>207</v>
      </c>
    </row>
    <row r="102" spans="1:8" ht="12">
      <c r="A102" s="102" t="s">
        <v>76</v>
      </c>
      <c r="B102" s="53">
        <v>472</v>
      </c>
      <c r="C102" s="53" t="s">
        <v>6</v>
      </c>
      <c r="D102" s="28" t="s">
        <v>61</v>
      </c>
      <c r="E102" s="222">
        <v>85</v>
      </c>
      <c r="F102" s="14">
        <f>+B102*E102</f>
        <v>40120</v>
      </c>
      <c r="G102" s="123" t="s">
        <v>206</v>
      </c>
      <c r="H102" s="123" t="s">
        <v>207</v>
      </c>
    </row>
    <row r="103" spans="1:8" ht="12">
      <c r="A103" s="102" t="s">
        <v>76</v>
      </c>
      <c r="B103" s="52">
        <v>2100</v>
      </c>
      <c r="C103" s="42" t="s">
        <v>6</v>
      </c>
      <c r="D103" s="28" t="s">
        <v>61</v>
      </c>
      <c r="E103" s="225">
        <v>40</v>
      </c>
      <c r="F103" s="35">
        <f>B103*E103</f>
        <v>84000</v>
      </c>
      <c r="G103" s="3" t="s">
        <v>811</v>
      </c>
      <c r="H103" s="3" t="s">
        <v>812</v>
      </c>
    </row>
    <row r="104" spans="1:8" ht="12">
      <c r="A104" s="102" t="s">
        <v>76</v>
      </c>
      <c r="B104" s="173">
        <v>94</v>
      </c>
      <c r="C104" s="173" t="s">
        <v>6</v>
      </c>
      <c r="D104" s="28" t="s">
        <v>61</v>
      </c>
      <c r="E104" s="224">
        <v>35</v>
      </c>
      <c r="F104" s="156">
        <f>B104*E104</f>
        <v>3290</v>
      </c>
      <c r="G104" s="120" t="s">
        <v>813</v>
      </c>
      <c r="H104" s="120" t="s">
        <v>814</v>
      </c>
    </row>
    <row r="105" spans="1:8" ht="12">
      <c r="A105" s="102" t="s">
        <v>76</v>
      </c>
      <c r="B105" s="196">
        <v>10</v>
      </c>
      <c r="C105" s="196" t="s">
        <v>6</v>
      </c>
      <c r="D105" s="28" t="s">
        <v>61</v>
      </c>
      <c r="E105" s="220">
        <v>200</v>
      </c>
      <c r="F105" s="11">
        <f>SUM(E105*B105)</f>
        <v>2000</v>
      </c>
      <c r="G105" s="3" t="s">
        <v>818</v>
      </c>
      <c r="H105" s="3" t="s">
        <v>819</v>
      </c>
    </row>
    <row r="106" spans="1:8" ht="12">
      <c r="A106" s="102" t="s">
        <v>76</v>
      </c>
      <c r="B106" s="210">
        <v>48</v>
      </c>
      <c r="C106" s="194" t="s">
        <v>6</v>
      </c>
      <c r="D106" s="28" t="s">
        <v>61</v>
      </c>
      <c r="E106" s="222">
        <v>150</v>
      </c>
      <c r="F106" s="35">
        <f>SUM(E106*B106)</f>
        <v>7200</v>
      </c>
      <c r="G106" s="3" t="s">
        <v>820</v>
      </c>
      <c r="H106" s="3" t="s">
        <v>821</v>
      </c>
    </row>
    <row r="107" spans="1:8" ht="24">
      <c r="A107" s="109" t="s">
        <v>666</v>
      </c>
      <c r="B107" s="47">
        <v>2</v>
      </c>
      <c r="C107" s="47" t="s">
        <v>260</v>
      </c>
      <c r="D107" s="10" t="s">
        <v>667</v>
      </c>
      <c r="E107" s="220">
        <v>600</v>
      </c>
      <c r="F107" s="11">
        <f>B107*E107</f>
        <v>1200</v>
      </c>
      <c r="G107" s="123" t="s">
        <v>198</v>
      </c>
      <c r="H107" s="123" t="s">
        <v>199</v>
      </c>
    </row>
    <row r="108" spans="1:8" ht="24">
      <c r="A108" s="109" t="s">
        <v>666</v>
      </c>
      <c r="B108" s="52">
        <v>1</v>
      </c>
      <c r="C108" s="42" t="s">
        <v>828</v>
      </c>
      <c r="D108" s="10" t="s">
        <v>667</v>
      </c>
      <c r="E108" s="225">
        <v>3000</v>
      </c>
      <c r="F108" s="35">
        <f>B108*E108</f>
        <v>3000</v>
      </c>
      <c r="G108" s="3" t="s">
        <v>811</v>
      </c>
      <c r="H108" s="3" t="s">
        <v>812</v>
      </c>
    </row>
    <row r="109" spans="1:8" ht="12">
      <c r="A109" s="109" t="s">
        <v>445</v>
      </c>
      <c r="B109" s="47">
        <v>34463</v>
      </c>
      <c r="C109" s="94" t="s">
        <v>9</v>
      </c>
      <c r="D109" s="4" t="s">
        <v>446</v>
      </c>
      <c r="E109" s="220">
        <v>12.25</v>
      </c>
      <c r="F109" s="11">
        <f>B109*E109</f>
        <v>422171.75</v>
      </c>
      <c r="G109" s="123" t="s">
        <v>222</v>
      </c>
      <c r="H109" s="123" t="s">
        <v>223</v>
      </c>
    </row>
    <row r="110" spans="1:8" ht="12">
      <c r="A110" s="109" t="s">
        <v>445</v>
      </c>
      <c r="B110" s="46">
        <v>16192</v>
      </c>
      <c r="C110" s="90" t="s">
        <v>9</v>
      </c>
      <c r="D110" s="4" t="s">
        <v>446</v>
      </c>
      <c r="E110" s="220">
        <v>3</v>
      </c>
      <c r="F110" s="11">
        <f>B110*E110</f>
        <v>48576</v>
      </c>
      <c r="G110" s="3" t="s">
        <v>236</v>
      </c>
      <c r="H110" s="3" t="s">
        <v>237</v>
      </c>
    </row>
    <row r="111" spans="1:8" ht="12">
      <c r="A111" s="109" t="s">
        <v>445</v>
      </c>
      <c r="B111" s="52">
        <v>16192</v>
      </c>
      <c r="C111" s="47" t="s">
        <v>9</v>
      </c>
      <c r="D111" s="4" t="s">
        <v>446</v>
      </c>
      <c r="E111" s="225">
        <v>10</v>
      </c>
      <c r="F111" s="35">
        <f>B111*E111</f>
        <v>161920</v>
      </c>
      <c r="G111" s="3" t="s">
        <v>815</v>
      </c>
      <c r="H111" s="3" t="s">
        <v>237</v>
      </c>
    </row>
    <row r="112" spans="1:8" ht="12">
      <c r="A112" s="109" t="s">
        <v>445</v>
      </c>
      <c r="B112" s="210">
        <v>9780</v>
      </c>
      <c r="C112" s="194" t="s">
        <v>9</v>
      </c>
      <c r="D112" s="4" t="s">
        <v>446</v>
      </c>
      <c r="E112" s="222">
        <v>10.4</v>
      </c>
      <c r="F112" s="35">
        <f>SUM(E112*B112)</f>
        <v>101712</v>
      </c>
      <c r="G112" s="3" t="s">
        <v>820</v>
      </c>
      <c r="H112" s="3" t="s">
        <v>821</v>
      </c>
    </row>
    <row r="113" spans="1:8" ht="12">
      <c r="A113" s="109" t="s">
        <v>447</v>
      </c>
      <c r="B113" s="47">
        <v>5700</v>
      </c>
      <c r="C113" s="94" t="s">
        <v>8</v>
      </c>
      <c r="D113" s="4" t="s">
        <v>448</v>
      </c>
      <c r="E113" s="220">
        <v>5</v>
      </c>
      <c r="F113" s="11">
        <f>B113*E113</f>
        <v>28500</v>
      </c>
      <c r="G113" s="3" t="s">
        <v>222</v>
      </c>
      <c r="H113" s="3" t="s">
        <v>223</v>
      </c>
    </row>
    <row r="114" spans="1:8" ht="12">
      <c r="A114" s="109" t="s">
        <v>447</v>
      </c>
      <c r="B114" s="42">
        <v>1800</v>
      </c>
      <c r="C114" s="90" t="s">
        <v>8</v>
      </c>
      <c r="D114" s="4" t="s">
        <v>448</v>
      </c>
      <c r="E114" s="220">
        <v>5</v>
      </c>
      <c r="F114" s="11">
        <f>B114*E114</f>
        <v>9000</v>
      </c>
      <c r="G114" s="3" t="s">
        <v>236</v>
      </c>
      <c r="H114" s="3" t="s">
        <v>237</v>
      </c>
    </row>
    <row r="115" spans="1:8" ht="12">
      <c r="A115" s="109" t="s">
        <v>447</v>
      </c>
      <c r="B115" s="52">
        <v>1800</v>
      </c>
      <c r="C115" s="47" t="s">
        <v>8</v>
      </c>
      <c r="D115" s="4" t="s">
        <v>448</v>
      </c>
      <c r="E115" s="223">
        <v>10</v>
      </c>
      <c r="F115" s="35">
        <f>B115*E115</f>
        <v>18000</v>
      </c>
      <c r="G115" s="3" t="s">
        <v>815</v>
      </c>
      <c r="H115" s="3" t="s">
        <v>237</v>
      </c>
    </row>
    <row r="116" spans="1:8" ht="12">
      <c r="A116" s="109" t="s">
        <v>447</v>
      </c>
      <c r="B116" s="210">
        <v>900</v>
      </c>
      <c r="C116" s="194" t="s">
        <v>8</v>
      </c>
      <c r="D116" s="4" t="s">
        <v>448</v>
      </c>
      <c r="E116" s="222">
        <v>6.15</v>
      </c>
      <c r="F116" s="35">
        <f>SUM(E116*B116)</f>
        <v>5535</v>
      </c>
      <c r="G116" s="3" t="s">
        <v>820</v>
      </c>
      <c r="H116" s="3" t="s">
        <v>821</v>
      </c>
    </row>
    <row r="117" spans="1:8" ht="12">
      <c r="A117" s="114" t="s">
        <v>261</v>
      </c>
      <c r="B117" s="44">
        <v>1000</v>
      </c>
      <c r="C117" s="92" t="s">
        <v>8</v>
      </c>
      <c r="D117" s="9" t="s">
        <v>668</v>
      </c>
      <c r="E117" s="34">
        <v>10</v>
      </c>
      <c r="F117" s="34">
        <f aca="true" t="shared" si="5" ref="F117:F134">B117*E117</f>
        <v>10000</v>
      </c>
      <c r="G117" s="115" t="s">
        <v>202</v>
      </c>
      <c r="H117" s="3" t="s">
        <v>203</v>
      </c>
    </row>
    <row r="118" spans="1:8" ht="12">
      <c r="A118" s="114" t="s">
        <v>261</v>
      </c>
      <c r="B118" s="51">
        <v>135000</v>
      </c>
      <c r="C118" s="98" t="s">
        <v>8</v>
      </c>
      <c r="D118" s="9" t="s">
        <v>668</v>
      </c>
      <c r="E118" s="223">
        <v>0.87</v>
      </c>
      <c r="F118" s="35">
        <f t="shared" si="5"/>
        <v>117450</v>
      </c>
      <c r="G118" s="3" t="s">
        <v>214</v>
      </c>
      <c r="H118" s="3" t="s">
        <v>215</v>
      </c>
    </row>
    <row r="119" spans="1:8" ht="12">
      <c r="A119" s="114" t="s">
        <v>261</v>
      </c>
      <c r="B119" s="52">
        <v>25000</v>
      </c>
      <c r="C119" s="111" t="s">
        <v>8</v>
      </c>
      <c r="D119" s="9" t="s">
        <v>668</v>
      </c>
      <c r="E119" s="12">
        <v>1</v>
      </c>
      <c r="F119" s="32">
        <f t="shared" si="5"/>
        <v>25000</v>
      </c>
      <c r="G119" s="117" t="s">
        <v>218</v>
      </c>
      <c r="H119" s="3" t="s">
        <v>219</v>
      </c>
    </row>
    <row r="120" spans="1:8" ht="12">
      <c r="A120" s="114" t="s">
        <v>261</v>
      </c>
      <c r="B120" s="52">
        <v>3000</v>
      </c>
      <c r="C120" s="94" t="s">
        <v>8</v>
      </c>
      <c r="D120" s="9" t="s">
        <v>668</v>
      </c>
      <c r="E120" s="220">
        <v>5</v>
      </c>
      <c r="F120" s="11">
        <f t="shared" si="5"/>
        <v>15000</v>
      </c>
      <c r="G120" s="118" t="s">
        <v>204</v>
      </c>
      <c r="H120" s="3" t="s">
        <v>205</v>
      </c>
    </row>
    <row r="121" spans="1:8" ht="12">
      <c r="A121" s="109" t="s">
        <v>615</v>
      </c>
      <c r="B121" s="52">
        <v>1000</v>
      </c>
      <c r="C121" s="94" t="s">
        <v>8</v>
      </c>
      <c r="D121" s="40" t="s">
        <v>669</v>
      </c>
      <c r="E121" s="220">
        <v>5</v>
      </c>
      <c r="F121" s="11">
        <f t="shared" si="5"/>
        <v>5000</v>
      </c>
      <c r="G121" s="118" t="s">
        <v>204</v>
      </c>
      <c r="H121" s="3" t="s">
        <v>205</v>
      </c>
    </row>
    <row r="122" spans="1:8" ht="12">
      <c r="A122" s="102" t="s">
        <v>24</v>
      </c>
      <c r="B122" s="46">
        <v>38903</v>
      </c>
      <c r="C122" s="90" t="s">
        <v>9</v>
      </c>
      <c r="D122" s="5" t="s">
        <v>62</v>
      </c>
      <c r="E122" s="220">
        <v>7</v>
      </c>
      <c r="F122" s="11">
        <f t="shared" si="5"/>
        <v>272321</v>
      </c>
      <c r="G122" s="3" t="s">
        <v>208</v>
      </c>
      <c r="H122" s="3" t="s">
        <v>209</v>
      </c>
    </row>
    <row r="123" spans="1:8" ht="12">
      <c r="A123" s="102" t="s">
        <v>24</v>
      </c>
      <c r="B123" s="51">
        <v>90000</v>
      </c>
      <c r="C123" s="98" t="s">
        <v>9</v>
      </c>
      <c r="D123" s="5" t="s">
        <v>62</v>
      </c>
      <c r="E123" s="223">
        <v>4.5</v>
      </c>
      <c r="F123" s="35">
        <f t="shared" si="5"/>
        <v>405000</v>
      </c>
      <c r="G123" s="3" t="s">
        <v>214</v>
      </c>
      <c r="H123" s="3" t="s">
        <v>215</v>
      </c>
    </row>
    <row r="124" spans="1:8" ht="12">
      <c r="A124" s="102" t="s">
        <v>24</v>
      </c>
      <c r="B124" s="49">
        <v>107</v>
      </c>
      <c r="C124" s="94" t="s">
        <v>9</v>
      </c>
      <c r="D124" s="5" t="s">
        <v>62</v>
      </c>
      <c r="E124" s="220">
        <v>58</v>
      </c>
      <c r="F124" s="32">
        <f t="shared" si="5"/>
        <v>6206</v>
      </c>
      <c r="G124" s="3" t="s">
        <v>216</v>
      </c>
      <c r="H124" s="3" t="s">
        <v>217</v>
      </c>
    </row>
    <row r="125" spans="1:8" ht="12">
      <c r="A125" s="102" t="s">
        <v>24</v>
      </c>
      <c r="B125" s="52">
        <v>94000</v>
      </c>
      <c r="C125" s="111" t="s">
        <v>9</v>
      </c>
      <c r="D125" s="5" t="s">
        <v>62</v>
      </c>
      <c r="E125" s="12">
        <v>1.5</v>
      </c>
      <c r="F125" s="32">
        <f t="shared" si="5"/>
        <v>141000</v>
      </c>
      <c r="G125" s="117" t="s">
        <v>218</v>
      </c>
      <c r="H125" s="3" t="s">
        <v>219</v>
      </c>
    </row>
    <row r="126" spans="1:8" ht="12">
      <c r="A126" s="102" t="s">
        <v>24</v>
      </c>
      <c r="B126" s="46">
        <v>5500</v>
      </c>
      <c r="C126" s="90" t="s">
        <v>9</v>
      </c>
      <c r="D126" s="5" t="s">
        <v>62</v>
      </c>
      <c r="E126" s="220">
        <v>2</v>
      </c>
      <c r="F126" s="11">
        <f t="shared" si="5"/>
        <v>11000</v>
      </c>
      <c r="G126" s="3" t="s">
        <v>224</v>
      </c>
      <c r="H126" s="3" t="s">
        <v>225</v>
      </c>
    </row>
    <row r="127" spans="1:8" ht="12">
      <c r="A127" s="102" t="s">
        <v>24</v>
      </c>
      <c r="B127" s="51">
        <v>318</v>
      </c>
      <c r="C127" s="107" t="s">
        <v>9</v>
      </c>
      <c r="D127" s="5" t="s">
        <v>62</v>
      </c>
      <c r="E127" s="223">
        <v>30</v>
      </c>
      <c r="F127" s="35">
        <f t="shared" si="5"/>
        <v>9540</v>
      </c>
      <c r="G127" s="3" t="s">
        <v>228</v>
      </c>
      <c r="H127" s="3" t="s">
        <v>229</v>
      </c>
    </row>
    <row r="128" spans="1:8" ht="12">
      <c r="A128" s="102" t="s">
        <v>24</v>
      </c>
      <c r="B128" s="46">
        <v>80</v>
      </c>
      <c r="C128" s="110" t="s">
        <v>9</v>
      </c>
      <c r="D128" s="5" t="s">
        <v>62</v>
      </c>
      <c r="E128" s="220">
        <v>12</v>
      </c>
      <c r="F128" s="11">
        <f t="shared" si="5"/>
        <v>960</v>
      </c>
      <c r="G128" s="3" t="s">
        <v>230</v>
      </c>
      <c r="H128" s="3" t="s">
        <v>231</v>
      </c>
    </row>
    <row r="129" spans="1:8" ht="12">
      <c r="A129" s="102" t="s">
        <v>24</v>
      </c>
      <c r="B129" s="51">
        <v>371</v>
      </c>
      <c r="C129" s="98" t="s">
        <v>9</v>
      </c>
      <c r="D129" s="5" t="s">
        <v>62</v>
      </c>
      <c r="E129" s="223">
        <v>13</v>
      </c>
      <c r="F129" s="35">
        <f t="shared" si="5"/>
        <v>4823</v>
      </c>
      <c r="G129" s="3" t="s">
        <v>232</v>
      </c>
      <c r="H129" s="3" t="s">
        <v>233</v>
      </c>
    </row>
    <row r="130" spans="1:8" ht="12">
      <c r="A130" s="102" t="s">
        <v>24</v>
      </c>
      <c r="B130" s="52">
        <v>80000</v>
      </c>
      <c r="C130" s="111" t="s">
        <v>9</v>
      </c>
      <c r="D130" s="5" t="s">
        <v>62</v>
      </c>
      <c r="E130" s="12">
        <v>3</v>
      </c>
      <c r="F130" s="32">
        <f t="shared" si="5"/>
        <v>240000</v>
      </c>
      <c r="G130" s="120" t="s">
        <v>240</v>
      </c>
      <c r="H130" s="3" t="s">
        <v>241</v>
      </c>
    </row>
    <row r="131" spans="1:8" ht="13.5" customHeight="1">
      <c r="A131" s="102" t="s">
        <v>24</v>
      </c>
      <c r="B131" s="52">
        <v>15476</v>
      </c>
      <c r="C131" s="94" t="s">
        <v>9</v>
      </c>
      <c r="D131" s="5" t="s">
        <v>62</v>
      </c>
      <c r="E131" s="220">
        <v>7</v>
      </c>
      <c r="F131" s="11">
        <f t="shared" si="5"/>
        <v>108332</v>
      </c>
      <c r="G131" s="118" t="s">
        <v>204</v>
      </c>
      <c r="H131" s="3" t="s">
        <v>205</v>
      </c>
    </row>
    <row r="132" spans="1:8" ht="12">
      <c r="A132" s="102" t="s">
        <v>24</v>
      </c>
      <c r="B132" s="48">
        <v>6935</v>
      </c>
      <c r="C132" s="95" t="s">
        <v>682</v>
      </c>
      <c r="D132" s="5" t="s">
        <v>62</v>
      </c>
      <c r="E132" s="223">
        <v>10</v>
      </c>
      <c r="F132" s="35">
        <f t="shared" si="5"/>
        <v>69350</v>
      </c>
      <c r="G132" s="118" t="s">
        <v>200</v>
      </c>
      <c r="H132" s="3" t="s">
        <v>201</v>
      </c>
    </row>
    <row r="133" spans="1:8" ht="12">
      <c r="A133" s="102" t="s">
        <v>24</v>
      </c>
      <c r="B133" s="46">
        <v>692</v>
      </c>
      <c r="C133" s="90" t="s">
        <v>9</v>
      </c>
      <c r="D133" s="5" t="s">
        <v>62</v>
      </c>
      <c r="E133" s="220">
        <v>15</v>
      </c>
      <c r="F133" s="11">
        <f t="shared" si="5"/>
        <v>10380</v>
      </c>
      <c r="G133" s="118" t="s">
        <v>196</v>
      </c>
      <c r="H133" s="3" t="s">
        <v>197</v>
      </c>
    </row>
    <row r="134" spans="1:8" ht="12">
      <c r="A134" s="102" t="s">
        <v>24</v>
      </c>
      <c r="B134" s="46">
        <v>443</v>
      </c>
      <c r="C134" s="90" t="s">
        <v>9</v>
      </c>
      <c r="D134" s="5" t="s">
        <v>62</v>
      </c>
      <c r="E134" s="220">
        <v>15</v>
      </c>
      <c r="F134" s="11">
        <f t="shared" si="5"/>
        <v>6645</v>
      </c>
      <c r="G134" s="118" t="s">
        <v>196</v>
      </c>
      <c r="H134" s="3" t="s">
        <v>197</v>
      </c>
    </row>
    <row r="135" spans="1:8" ht="12">
      <c r="A135" s="102" t="s">
        <v>24</v>
      </c>
      <c r="B135" s="53">
        <v>4021</v>
      </c>
      <c r="C135" s="53" t="s">
        <v>9</v>
      </c>
      <c r="D135" s="5" t="s">
        <v>62</v>
      </c>
      <c r="E135" s="222">
        <v>3</v>
      </c>
      <c r="F135" s="14">
        <f>+B135*E135</f>
        <v>12063</v>
      </c>
      <c r="G135" s="3" t="s">
        <v>206</v>
      </c>
      <c r="H135" s="3" t="s">
        <v>207</v>
      </c>
    </row>
    <row r="136" spans="1:8" ht="12">
      <c r="A136" s="102" t="s">
        <v>24</v>
      </c>
      <c r="B136" s="53">
        <v>40790</v>
      </c>
      <c r="C136" s="53" t="s">
        <v>9</v>
      </c>
      <c r="D136" s="5" t="s">
        <v>62</v>
      </c>
      <c r="E136" s="222">
        <v>7</v>
      </c>
      <c r="F136" s="14">
        <f>+B136*E136</f>
        <v>285530</v>
      </c>
      <c r="G136" s="3" t="s">
        <v>206</v>
      </c>
      <c r="H136" s="3" t="s">
        <v>207</v>
      </c>
    </row>
    <row r="137" spans="1:8" ht="12">
      <c r="A137" s="102" t="s">
        <v>24</v>
      </c>
      <c r="B137" s="52">
        <v>32010</v>
      </c>
      <c r="C137" s="47" t="s">
        <v>9</v>
      </c>
      <c r="D137" s="5" t="s">
        <v>62</v>
      </c>
      <c r="E137" s="221">
        <v>4.6</v>
      </c>
      <c r="F137" s="168">
        <f>+E137*B137</f>
        <v>147246</v>
      </c>
      <c r="G137" s="3" t="s">
        <v>822</v>
      </c>
      <c r="H137" s="3" t="s">
        <v>823</v>
      </c>
    </row>
    <row r="138" spans="1:8" ht="12">
      <c r="A138" s="102" t="s">
        <v>24</v>
      </c>
      <c r="B138" s="210">
        <v>710</v>
      </c>
      <c r="C138" s="194" t="s">
        <v>9</v>
      </c>
      <c r="D138" s="5" t="s">
        <v>62</v>
      </c>
      <c r="E138" s="222">
        <v>11.65</v>
      </c>
      <c r="F138" s="35">
        <f>SUM(E138*B138)</f>
        <v>8271.5</v>
      </c>
      <c r="G138" s="3" t="s">
        <v>820</v>
      </c>
      <c r="H138" s="3" t="s">
        <v>821</v>
      </c>
    </row>
    <row r="139" spans="1:8" ht="12">
      <c r="A139" s="102" t="s">
        <v>24</v>
      </c>
      <c r="B139" s="213">
        <v>9990</v>
      </c>
      <c r="C139" s="199" t="s">
        <v>9</v>
      </c>
      <c r="D139" s="5" t="s">
        <v>62</v>
      </c>
      <c r="E139" s="220">
        <v>7</v>
      </c>
      <c r="F139" s="11">
        <f>SUM(E139*B139)</f>
        <v>69930</v>
      </c>
      <c r="G139" s="3" t="s">
        <v>816</v>
      </c>
      <c r="H139" s="3" t="s">
        <v>817</v>
      </c>
    </row>
    <row r="140" spans="1:8" ht="12">
      <c r="A140" s="102" t="s">
        <v>24</v>
      </c>
      <c r="B140" s="213">
        <v>22070</v>
      </c>
      <c r="C140" s="199" t="s">
        <v>9</v>
      </c>
      <c r="D140" s="5" t="s">
        <v>62</v>
      </c>
      <c r="E140" s="220">
        <v>7</v>
      </c>
      <c r="F140" s="11">
        <f>SUM(E140*B140)</f>
        <v>154490</v>
      </c>
      <c r="G140" s="3" t="s">
        <v>816</v>
      </c>
      <c r="H140" s="3" t="s">
        <v>817</v>
      </c>
    </row>
    <row r="141" spans="1:8" ht="12">
      <c r="A141" s="109" t="s">
        <v>115</v>
      </c>
      <c r="B141" s="52">
        <v>750</v>
      </c>
      <c r="C141" s="94" t="s">
        <v>9</v>
      </c>
      <c r="D141" s="4" t="s">
        <v>616</v>
      </c>
      <c r="E141" s="220">
        <v>7</v>
      </c>
      <c r="F141" s="11">
        <f>B141*E141</f>
        <v>5250</v>
      </c>
      <c r="G141" s="118" t="s">
        <v>204</v>
      </c>
      <c r="H141" s="3" t="s">
        <v>205</v>
      </c>
    </row>
    <row r="142" spans="1:8" ht="12">
      <c r="A142" s="109" t="s">
        <v>115</v>
      </c>
      <c r="B142" s="52">
        <v>1022</v>
      </c>
      <c r="C142" s="47" t="s">
        <v>9</v>
      </c>
      <c r="D142" s="4" t="s">
        <v>616</v>
      </c>
      <c r="E142" s="221">
        <v>9</v>
      </c>
      <c r="F142" s="168">
        <f>+E142*B142</f>
        <v>9198</v>
      </c>
      <c r="G142" s="3" t="s">
        <v>822</v>
      </c>
      <c r="H142" s="3" t="s">
        <v>823</v>
      </c>
    </row>
    <row r="143" spans="1:8" ht="12">
      <c r="A143" s="108" t="s">
        <v>116</v>
      </c>
      <c r="B143" s="43">
        <v>10000</v>
      </c>
      <c r="C143" s="96" t="s">
        <v>9</v>
      </c>
      <c r="D143" s="28" t="s">
        <v>117</v>
      </c>
      <c r="E143" s="12">
        <v>7</v>
      </c>
      <c r="F143" s="34">
        <f aca="true" t="shared" si="6" ref="F143:F152">B143*E143</f>
        <v>70000</v>
      </c>
      <c r="G143" s="3" t="s">
        <v>212</v>
      </c>
      <c r="H143" s="3" t="s">
        <v>213</v>
      </c>
    </row>
    <row r="144" spans="1:8" ht="12">
      <c r="A144" s="102" t="s">
        <v>116</v>
      </c>
      <c r="B144" s="51">
        <v>180000</v>
      </c>
      <c r="C144" s="98" t="s">
        <v>9</v>
      </c>
      <c r="D144" s="28" t="s">
        <v>117</v>
      </c>
      <c r="E144" s="223">
        <v>3.1</v>
      </c>
      <c r="F144" s="35">
        <f t="shared" si="6"/>
        <v>558000</v>
      </c>
      <c r="G144" s="3" t="s">
        <v>214</v>
      </c>
      <c r="H144" s="3" t="s">
        <v>215</v>
      </c>
    </row>
    <row r="145" spans="1:8" ht="12">
      <c r="A145" s="102" t="s">
        <v>116</v>
      </c>
      <c r="B145" s="52">
        <v>5000</v>
      </c>
      <c r="C145" s="111" t="s">
        <v>9</v>
      </c>
      <c r="D145" s="28" t="s">
        <v>117</v>
      </c>
      <c r="E145" s="12">
        <v>1.5</v>
      </c>
      <c r="F145" s="32">
        <f t="shared" si="6"/>
        <v>7500</v>
      </c>
      <c r="G145" s="117" t="s">
        <v>218</v>
      </c>
      <c r="H145" s="3" t="s">
        <v>219</v>
      </c>
    </row>
    <row r="146" spans="1:8" ht="12">
      <c r="A146" s="102" t="s">
        <v>116</v>
      </c>
      <c r="B146" s="47">
        <v>329</v>
      </c>
      <c r="C146" s="94" t="s">
        <v>9</v>
      </c>
      <c r="D146" s="28" t="s">
        <v>117</v>
      </c>
      <c r="E146" s="220">
        <v>90</v>
      </c>
      <c r="F146" s="11">
        <f t="shared" si="6"/>
        <v>29610</v>
      </c>
      <c r="G146" s="3" t="s">
        <v>222</v>
      </c>
      <c r="H146" s="3" t="s">
        <v>223</v>
      </c>
    </row>
    <row r="147" spans="1:8" ht="12">
      <c r="A147" s="102" t="s">
        <v>116</v>
      </c>
      <c r="B147" s="51">
        <v>318</v>
      </c>
      <c r="C147" s="107" t="s">
        <v>9</v>
      </c>
      <c r="D147" s="28" t="s">
        <v>117</v>
      </c>
      <c r="E147" s="223">
        <v>30</v>
      </c>
      <c r="F147" s="35">
        <f t="shared" si="6"/>
        <v>9540</v>
      </c>
      <c r="G147" s="3" t="s">
        <v>228</v>
      </c>
      <c r="H147" s="3" t="s">
        <v>229</v>
      </c>
    </row>
    <row r="148" spans="1:8" ht="12">
      <c r="A148" s="102" t="s">
        <v>116</v>
      </c>
      <c r="B148" s="46">
        <v>100</v>
      </c>
      <c r="C148" s="110" t="s">
        <v>9</v>
      </c>
      <c r="D148" s="28" t="s">
        <v>117</v>
      </c>
      <c r="E148" s="220">
        <v>12</v>
      </c>
      <c r="F148" s="11">
        <f t="shared" si="6"/>
        <v>1200</v>
      </c>
      <c r="G148" s="3" t="s">
        <v>230</v>
      </c>
      <c r="H148" s="3" t="s">
        <v>231</v>
      </c>
    </row>
    <row r="149" spans="1:8" ht="12">
      <c r="A149" s="102" t="s">
        <v>116</v>
      </c>
      <c r="B149" s="55">
        <v>371</v>
      </c>
      <c r="C149" s="98" t="s">
        <v>9</v>
      </c>
      <c r="D149" s="28" t="s">
        <v>117</v>
      </c>
      <c r="E149" s="223">
        <v>13</v>
      </c>
      <c r="F149" s="35">
        <f t="shared" si="6"/>
        <v>4823</v>
      </c>
      <c r="G149" s="3" t="s">
        <v>232</v>
      </c>
      <c r="H149" s="3" t="s">
        <v>233</v>
      </c>
    </row>
    <row r="150" spans="1:8" ht="13.5">
      <c r="A150" s="102" t="s">
        <v>116</v>
      </c>
      <c r="B150" s="42">
        <v>1900</v>
      </c>
      <c r="C150" s="87" t="s">
        <v>9</v>
      </c>
      <c r="D150" s="28" t="s">
        <v>117</v>
      </c>
      <c r="E150" s="220">
        <v>25.5</v>
      </c>
      <c r="F150" s="11">
        <f t="shared" si="6"/>
        <v>48450</v>
      </c>
      <c r="G150" s="3" t="s">
        <v>238</v>
      </c>
      <c r="H150" s="3" t="s">
        <v>239</v>
      </c>
    </row>
    <row r="151" spans="1:8" ht="12">
      <c r="A151" s="102" t="s">
        <v>116</v>
      </c>
      <c r="B151" s="52">
        <v>750</v>
      </c>
      <c r="C151" s="94" t="s">
        <v>9</v>
      </c>
      <c r="D151" s="28" t="s">
        <v>117</v>
      </c>
      <c r="E151" s="220">
        <v>15</v>
      </c>
      <c r="F151" s="11">
        <f t="shared" si="6"/>
        <v>11250</v>
      </c>
      <c r="G151" s="118" t="s">
        <v>204</v>
      </c>
      <c r="H151" s="3" t="s">
        <v>205</v>
      </c>
    </row>
    <row r="152" spans="1:8" ht="12">
      <c r="A152" s="102" t="s">
        <v>116</v>
      </c>
      <c r="B152" s="48">
        <v>3190</v>
      </c>
      <c r="C152" s="95" t="s">
        <v>682</v>
      </c>
      <c r="D152" s="28" t="s">
        <v>117</v>
      </c>
      <c r="E152" s="223">
        <v>10</v>
      </c>
      <c r="F152" s="35">
        <f t="shared" si="6"/>
        <v>31900</v>
      </c>
      <c r="G152" s="118" t="s">
        <v>200</v>
      </c>
      <c r="H152" s="3" t="s">
        <v>201</v>
      </c>
    </row>
    <row r="153" spans="1:8" ht="12">
      <c r="A153" s="102" t="s">
        <v>116</v>
      </c>
      <c r="B153" s="52">
        <v>16929</v>
      </c>
      <c r="C153" s="47" t="s">
        <v>9</v>
      </c>
      <c r="D153" s="8" t="s">
        <v>1039</v>
      </c>
      <c r="E153" s="221">
        <v>5</v>
      </c>
      <c r="F153" s="168">
        <f>+E153*B153</f>
        <v>84645</v>
      </c>
      <c r="G153" s="3" t="s">
        <v>822</v>
      </c>
      <c r="H153" s="3" t="s">
        <v>823</v>
      </c>
    </row>
    <row r="154" spans="1:8" ht="36">
      <c r="A154" s="121" t="s">
        <v>683</v>
      </c>
      <c r="B154" s="48">
        <v>605</v>
      </c>
      <c r="C154" s="95" t="s">
        <v>684</v>
      </c>
      <c r="D154" s="16" t="s">
        <v>621</v>
      </c>
      <c r="E154" s="223">
        <v>200</v>
      </c>
      <c r="F154" s="35">
        <f aca="true" t="shared" si="7" ref="F154:F164">B154*E154</f>
        <v>121000</v>
      </c>
      <c r="G154" s="118" t="s">
        <v>200</v>
      </c>
      <c r="H154" s="3" t="s">
        <v>201</v>
      </c>
    </row>
    <row r="155" spans="1:8" ht="36">
      <c r="A155" s="121" t="s">
        <v>685</v>
      </c>
      <c r="B155" s="48">
        <v>305</v>
      </c>
      <c r="C155" s="95" t="s">
        <v>684</v>
      </c>
      <c r="D155" s="16" t="s">
        <v>622</v>
      </c>
      <c r="E155" s="223">
        <v>200</v>
      </c>
      <c r="F155" s="35">
        <f t="shared" si="7"/>
        <v>61000</v>
      </c>
      <c r="G155" s="118" t="s">
        <v>200</v>
      </c>
      <c r="H155" s="3" t="s">
        <v>201</v>
      </c>
    </row>
    <row r="156" spans="1:8" ht="12">
      <c r="A156" s="108" t="s">
        <v>25</v>
      </c>
      <c r="B156" s="43">
        <v>50000</v>
      </c>
      <c r="C156" s="96" t="s">
        <v>37</v>
      </c>
      <c r="D156" s="23" t="s">
        <v>395</v>
      </c>
      <c r="E156" s="12">
        <v>25</v>
      </c>
      <c r="F156" s="34">
        <f t="shared" si="7"/>
        <v>1250000</v>
      </c>
      <c r="G156" s="3" t="s">
        <v>212</v>
      </c>
      <c r="H156" s="3" t="s">
        <v>213</v>
      </c>
    </row>
    <row r="157" spans="1:8" ht="12">
      <c r="A157" s="108" t="s">
        <v>25</v>
      </c>
      <c r="B157" s="51">
        <v>1200</v>
      </c>
      <c r="C157" s="107" t="s">
        <v>37</v>
      </c>
      <c r="D157" s="23" t="s">
        <v>395</v>
      </c>
      <c r="E157" s="223">
        <v>75</v>
      </c>
      <c r="F157" s="35">
        <f t="shared" si="7"/>
        <v>90000</v>
      </c>
      <c r="G157" s="3" t="s">
        <v>228</v>
      </c>
      <c r="H157" s="3" t="s">
        <v>229</v>
      </c>
    </row>
    <row r="158" spans="1:8" ht="12">
      <c r="A158" s="108" t="s">
        <v>25</v>
      </c>
      <c r="B158" s="46">
        <v>220</v>
      </c>
      <c r="C158" s="110" t="s">
        <v>37</v>
      </c>
      <c r="D158" s="23" t="s">
        <v>395</v>
      </c>
      <c r="E158" s="220">
        <v>150</v>
      </c>
      <c r="F158" s="11">
        <f t="shared" si="7"/>
        <v>33000</v>
      </c>
      <c r="G158" s="3" t="s">
        <v>230</v>
      </c>
      <c r="H158" s="3" t="s">
        <v>231</v>
      </c>
    </row>
    <row r="159" spans="1:8" ht="12">
      <c r="A159" s="108" t="s">
        <v>25</v>
      </c>
      <c r="B159" s="51">
        <v>1400</v>
      </c>
      <c r="C159" s="98" t="s">
        <v>37</v>
      </c>
      <c r="D159" s="23" t="s">
        <v>395</v>
      </c>
      <c r="E159" s="223">
        <v>132</v>
      </c>
      <c r="F159" s="35">
        <f t="shared" si="7"/>
        <v>184800</v>
      </c>
      <c r="G159" s="3" t="s">
        <v>232</v>
      </c>
      <c r="H159" s="3" t="s">
        <v>233</v>
      </c>
    </row>
    <row r="160" spans="1:8" ht="12">
      <c r="A160" s="108" t="s">
        <v>25</v>
      </c>
      <c r="B160" s="47">
        <v>271</v>
      </c>
      <c r="C160" s="94" t="s">
        <v>37</v>
      </c>
      <c r="D160" s="4" t="s">
        <v>449</v>
      </c>
      <c r="E160" s="220">
        <v>380</v>
      </c>
      <c r="F160" s="11">
        <f t="shared" si="7"/>
        <v>102980</v>
      </c>
      <c r="G160" s="3" t="s">
        <v>222</v>
      </c>
      <c r="H160" s="3" t="s">
        <v>223</v>
      </c>
    </row>
    <row r="161" spans="1:8" ht="12">
      <c r="A161" s="102" t="s">
        <v>25</v>
      </c>
      <c r="B161" s="46">
        <v>73</v>
      </c>
      <c r="C161" s="90" t="s">
        <v>37</v>
      </c>
      <c r="D161" s="4" t="s">
        <v>670</v>
      </c>
      <c r="E161" s="220">
        <v>180</v>
      </c>
      <c r="F161" s="11">
        <f t="shared" si="7"/>
        <v>13140</v>
      </c>
      <c r="G161" s="118" t="s">
        <v>196</v>
      </c>
      <c r="H161" s="3" t="s">
        <v>197</v>
      </c>
    </row>
    <row r="162" spans="1:8" ht="12">
      <c r="A162" s="102" t="s">
        <v>25</v>
      </c>
      <c r="B162" s="46">
        <v>57</v>
      </c>
      <c r="C162" s="90" t="s">
        <v>37</v>
      </c>
      <c r="D162" s="23" t="s">
        <v>395</v>
      </c>
      <c r="E162" s="220">
        <v>180</v>
      </c>
      <c r="F162" s="11">
        <f t="shared" si="7"/>
        <v>10260</v>
      </c>
      <c r="G162" s="118" t="s">
        <v>196</v>
      </c>
      <c r="H162" s="3" t="s">
        <v>197</v>
      </c>
    </row>
    <row r="163" spans="1:8" ht="12">
      <c r="A163" s="109" t="s">
        <v>25</v>
      </c>
      <c r="B163" s="47">
        <v>272</v>
      </c>
      <c r="C163" s="94" t="s">
        <v>37</v>
      </c>
      <c r="D163" s="23" t="s">
        <v>395</v>
      </c>
      <c r="E163" s="220">
        <v>395</v>
      </c>
      <c r="F163" s="11">
        <f t="shared" si="7"/>
        <v>107440</v>
      </c>
      <c r="G163" s="3" t="s">
        <v>222</v>
      </c>
      <c r="H163" s="3" t="s">
        <v>223</v>
      </c>
    </row>
    <row r="164" spans="1:8" ht="12">
      <c r="A164" s="108" t="s">
        <v>25</v>
      </c>
      <c r="B164" s="48">
        <v>890</v>
      </c>
      <c r="C164" s="95" t="s">
        <v>682</v>
      </c>
      <c r="D164" s="4" t="s">
        <v>670</v>
      </c>
      <c r="E164" s="223">
        <v>150</v>
      </c>
      <c r="F164" s="35">
        <f t="shared" si="7"/>
        <v>133500</v>
      </c>
      <c r="G164" s="118" t="s">
        <v>200</v>
      </c>
      <c r="H164" s="3" t="s">
        <v>201</v>
      </c>
    </row>
    <row r="165" spans="1:8" ht="12">
      <c r="A165" s="108" t="s">
        <v>25</v>
      </c>
      <c r="B165" s="210">
        <v>146</v>
      </c>
      <c r="C165" s="194" t="s">
        <v>37</v>
      </c>
      <c r="D165" s="4" t="s">
        <v>449</v>
      </c>
      <c r="E165" s="222">
        <v>130.4</v>
      </c>
      <c r="F165" s="35">
        <f>SUM(E165*B165)</f>
        <v>19038.4</v>
      </c>
      <c r="G165" s="3" t="s">
        <v>820</v>
      </c>
      <c r="H165" s="3" t="s">
        <v>821</v>
      </c>
    </row>
    <row r="166" spans="1:8" ht="12">
      <c r="A166" s="108" t="s">
        <v>25</v>
      </c>
      <c r="B166" s="210">
        <v>64</v>
      </c>
      <c r="C166" s="194" t="s">
        <v>37</v>
      </c>
      <c r="D166" s="23" t="s">
        <v>395</v>
      </c>
      <c r="E166" s="222">
        <v>161.65</v>
      </c>
      <c r="F166" s="35">
        <f>SUM(E166*B166)</f>
        <v>10345.6</v>
      </c>
      <c r="G166" s="3" t="s">
        <v>820</v>
      </c>
      <c r="H166" s="3" t="s">
        <v>821</v>
      </c>
    </row>
    <row r="167" spans="1:8" ht="12">
      <c r="A167" s="109" t="s">
        <v>671</v>
      </c>
      <c r="B167" s="49">
        <v>214</v>
      </c>
      <c r="C167" s="94" t="s">
        <v>9</v>
      </c>
      <c r="D167" s="10" t="s">
        <v>417</v>
      </c>
      <c r="E167" s="220">
        <v>90</v>
      </c>
      <c r="F167" s="32">
        <f aca="true" t="shared" si="8" ref="F167:F178">B167*E167</f>
        <v>19260</v>
      </c>
      <c r="G167" s="3" t="s">
        <v>216</v>
      </c>
      <c r="H167" s="3" t="s">
        <v>217</v>
      </c>
    </row>
    <row r="168" spans="1:8" ht="12">
      <c r="A168" s="109" t="s">
        <v>671</v>
      </c>
      <c r="B168" s="49">
        <v>214</v>
      </c>
      <c r="C168" s="94" t="s">
        <v>9</v>
      </c>
      <c r="D168" s="10" t="s">
        <v>416</v>
      </c>
      <c r="E168" s="220">
        <v>62</v>
      </c>
      <c r="F168" s="32">
        <f t="shared" si="8"/>
        <v>13268</v>
      </c>
      <c r="G168" s="3" t="s">
        <v>216</v>
      </c>
      <c r="H168" s="3" t="s">
        <v>217</v>
      </c>
    </row>
    <row r="169" spans="1:8" ht="12">
      <c r="A169" s="109" t="s">
        <v>671</v>
      </c>
      <c r="B169" s="48">
        <v>192</v>
      </c>
      <c r="C169" s="95" t="s">
        <v>682</v>
      </c>
      <c r="D169" s="85" t="s">
        <v>672</v>
      </c>
      <c r="E169" s="223">
        <v>100</v>
      </c>
      <c r="F169" s="35">
        <f t="shared" si="8"/>
        <v>19200</v>
      </c>
      <c r="G169" s="118" t="s">
        <v>200</v>
      </c>
      <c r="H169" s="3" t="s">
        <v>201</v>
      </c>
    </row>
    <row r="170" spans="1:8" ht="12">
      <c r="A170" s="109" t="s">
        <v>671</v>
      </c>
      <c r="B170" s="48">
        <v>10505</v>
      </c>
      <c r="C170" s="95" t="s">
        <v>682</v>
      </c>
      <c r="D170" s="85" t="s">
        <v>673</v>
      </c>
      <c r="E170" s="223">
        <v>25</v>
      </c>
      <c r="F170" s="35">
        <f t="shared" si="8"/>
        <v>262625</v>
      </c>
      <c r="G170" s="118" t="s">
        <v>200</v>
      </c>
      <c r="H170" s="3" t="s">
        <v>201</v>
      </c>
    </row>
    <row r="171" spans="1:8" ht="12">
      <c r="A171" s="109" t="s">
        <v>671</v>
      </c>
      <c r="B171" s="48">
        <v>192</v>
      </c>
      <c r="C171" s="95" t="s">
        <v>682</v>
      </c>
      <c r="D171" s="85" t="s">
        <v>674</v>
      </c>
      <c r="E171" s="223">
        <v>50</v>
      </c>
      <c r="F171" s="35">
        <f t="shared" si="8"/>
        <v>9600</v>
      </c>
      <c r="G171" s="118" t="s">
        <v>200</v>
      </c>
      <c r="H171" s="3" t="s">
        <v>201</v>
      </c>
    </row>
    <row r="172" spans="1:8" ht="12">
      <c r="A172" s="109" t="s">
        <v>671</v>
      </c>
      <c r="B172" s="48">
        <v>960</v>
      </c>
      <c r="C172" s="95" t="s">
        <v>682</v>
      </c>
      <c r="D172" s="85" t="s">
        <v>675</v>
      </c>
      <c r="E172" s="223">
        <v>30</v>
      </c>
      <c r="F172" s="35">
        <f t="shared" si="8"/>
        <v>28800</v>
      </c>
      <c r="G172" s="118" t="s">
        <v>200</v>
      </c>
      <c r="H172" s="3" t="s">
        <v>201</v>
      </c>
    </row>
    <row r="173" spans="1:8" ht="12">
      <c r="A173" s="109" t="s">
        <v>671</v>
      </c>
      <c r="B173" s="51">
        <v>900</v>
      </c>
      <c r="C173" s="98" t="s">
        <v>9</v>
      </c>
      <c r="D173" s="85" t="s">
        <v>676</v>
      </c>
      <c r="E173" s="223">
        <v>83</v>
      </c>
      <c r="F173" s="35">
        <f t="shared" si="8"/>
        <v>74700</v>
      </c>
      <c r="G173" s="3" t="s">
        <v>214</v>
      </c>
      <c r="H173" s="3" t="s">
        <v>215</v>
      </c>
    </row>
    <row r="174" spans="1:8" ht="12">
      <c r="A174" s="109" t="s">
        <v>671</v>
      </c>
      <c r="B174" s="62">
        <v>900</v>
      </c>
      <c r="C174" s="122" t="s">
        <v>9</v>
      </c>
      <c r="D174" s="85" t="s">
        <v>676</v>
      </c>
      <c r="E174" s="227"/>
      <c r="F174" s="36">
        <f t="shared" si="8"/>
        <v>0</v>
      </c>
      <c r="G174" s="3" t="s">
        <v>214</v>
      </c>
      <c r="H174" s="3" t="s">
        <v>215</v>
      </c>
    </row>
    <row r="175" spans="1:8" ht="12">
      <c r="A175" s="109" t="s">
        <v>671</v>
      </c>
      <c r="B175" s="52">
        <v>14000</v>
      </c>
      <c r="C175" s="111" t="s">
        <v>9</v>
      </c>
      <c r="D175" s="85" t="s">
        <v>677</v>
      </c>
      <c r="E175" s="12">
        <v>45</v>
      </c>
      <c r="F175" s="32">
        <f t="shared" si="8"/>
        <v>630000</v>
      </c>
      <c r="G175" s="117" t="s">
        <v>218</v>
      </c>
      <c r="H175" s="3" t="s">
        <v>219</v>
      </c>
    </row>
    <row r="176" spans="1:8" ht="13.5">
      <c r="A176" s="109" t="s">
        <v>671</v>
      </c>
      <c r="B176" s="42">
        <v>777</v>
      </c>
      <c r="C176" s="87" t="s">
        <v>9</v>
      </c>
      <c r="D176" s="85" t="s">
        <v>676</v>
      </c>
      <c r="E176" s="220">
        <v>150</v>
      </c>
      <c r="F176" s="11">
        <f t="shared" si="8"/>
        <v>116550</v>
      </c>
      <c r="G176" s="3" t="s">
        <v>210</v>
      </c>
      <c r="H176" s="3" t="s">
        <v>211</v>
      </c>
    </row>
    <row r="177" spans="1:8" ht="12">
      <c r="A177" s="109" t="s">
        <v>671</v>
      </c>
      <c r="B177" s="46">
        <v>17191</v>
      </c>
      <c r="C177" s="90" t="s">
        <v>9</v>
      </c>
      <c r="D177" s="85" t="s">
        <v>673</v>
      </c>
      <c r="E177" s="220">
        <v>14.5</v>
      </c>
      <c r="F177" s="11">
        <f t="shared" si="8"/>
        <v>249269.5</v>
      </c>
      <c r="G177" s="3" t="s">
        <v>208</v>
      </c>
      <c r="H177" s="3" t="s">
        <v>209</v>
      </c>
    </row>
    <row r="178" spans="1:8" ht="13.5">
      <c r="A178" s="109" t="s">
        <v>671</v>
      </c>
      <c r="B178" s="42">
        <v>32235</v>
      </c>
      <c r="C178" s="87" t="s">
        <v>9</v>
      </c>
      <c r="D178" s="85" t="s">
        <v>673</v>
      </c>
      <c r="E178" s="220">
        <v>12.25</v>
      </c>
      <c r="F178" s="11">
        <f t="shared" si="8"/>
        <v>394878.75</v>
      </c>
      <c r="G178" s="3" t="s">
        <v>238</v>
      </c>
      <c r="H178" s="3" t="s">
        <v>239</v>
      </c>
    </row>
    <row r="179" spans="1:8" ht="12">
      <c r="A179" s="109" t="s">
        <v>671</v>
      </c>
      <c r="B179" s="53">
        <v>4021</v>
      </c>
      <c r="C179" s="53" t="s">
        <v>9</v>
      </c>
      <c r="D179" s="85" t="s">
        <v>673</v>
      </c>
      <c r="E179" s="222">
        <v>30</v>
      </c>
      <c r="F179" s="14">
        <f>+B179*E179</f>
        <v>120630</v>
      </c>
      <c r="G179" s="3" t="s">
        <v>206</v>
      </c>
      <c r="H179" s="3" t="s">
        <v>207</v>
      </c>
    </row>
    <row r="180" spans="1:8" ht="12">
      <c r="A180" s="109" t="s">
        <v>671</v>
      </c>
      <c r="B180" s="53">
        <v>40790</v>
      </c>
      <c r="C180" s="100" t="s">
        <v>9</v>
      </c>
      <c r="D180" s="85" t="s">
        <v>675</v>
      </c>
      <c r="E180" s="222">
        <v>25</v>
      </c>
      <c r="F180" s="14">
        <f>+B180*E180</f>
        <v>1019750</v>
      </c>
      <c r="G180" s="3" t="s">
        <v>206</v>
      </c>
      <c r="H180" s="3" t="s">
        <v>207</v>
      </c>
    </row>
    <row r="181" spans="1:8" ht="12">
      <c r="A181" s="109" t="s">
        <v>671</v>
      </c>
      <c r="B181" s="46">
        <v>21712</v>
      </c>
      <c r="C181" s="90" t="s">
        <v>9</v>
      </c>
      <c r="D181" s="85" t="s">
        <v>675</v>
      </c>
      <c r="E181" s="220">
        <v>21.5</v>
      </c>
      <c r="F181" s="11">
        <f aca="true" t="shared" si="9" ref="F181:F188">B181*E181</f>
        <v>466808</v>
      </c>
      <c r="G181" s="3" t="s">
        <v>208</v>
      </c>
      <c r="H181" s="3" t="s">
        <v>209</v>
      </c>
    </row>
    <row r="182" spans="1:8" ht="13.5">
      <c r="A182" s="109" t="s">
        <v>671</v>
      </c>
      <c r="B182" s="65">
        <v>4885</v>
      </c>
      <c r="C182" s="130" t="s">
        <v>9</v>
      </c>
      <c r="D182" s="4" t="s">
        <v>524</v>
      </c>
      <c r="E182" s="220">
        <v>40</v>
      </c>
      <c r="F182" s="11">
        <f t="shared" si="9"/>
        <v>195400</v>
      </c>
      <c r="G182" s="3" t="s">
        <v>238</v>
      </c>
      <c r="H182" s="3" t="s">
        <v>239</v>
      </c>
    </row>
    <row r="183" spans="1:8" ht="13.5">
      <c r="A183" s="109" t="s">
        <v>671</v>
      </c>
      <c r="B183" s="65">
        <v>56</v>
      </c>
      <c r="C183" s="130" t="s">
        <v>9</v>
      </c>
      <c r="D183" s="4" t="s">
        <v>350</v>
      </c>
      <c r="E183" s="220">
        <v>45</v>
      </c>
      <c r="F183" s="11">
        <f t="shared" si="9"/>
        <v>2520</v>
      </c>
      <c r="G183" s="3" t="s">
        <v>210</v>
      </c>
      <c r="H183" s="3" t="s">
        <v>211</v>
      </c>
    </row>
    <row r="184" spans="1:8" ht="13.5">
      <c r="A184" s="143" t="s">
        <v>671</v>
      </c>
      <c r="B184" s="65">
        <v>680</v>
      </c>
      <c r="C184" s="130" t="s">
        <v>9</v>
      </c>
      <c r="D184" s="4" t="s">
        <v>351</v>
      </c>
      <c r="E184" s="220">
        <v>60</v>
      </c>
      <c r="F184" s="11">
        <f t="shared" si="9"/>
        <v>40800</v>
      </c>
      <c r="G184" s="3" t="s">
        <v>210</v>
      </c>
      <c r="H184" s="3" t="s">
        <v>211</v>
      </c>
    </row>
    <row r="185" spans="1:8" ht="36">
      <c r="A185" s="143" t="s">
        <v>671</v>
      </c>
      <c r="B185" s="51">
        <v>1500</v>
      </c>
      <c r="C185" s="98" t="s">
        <v>9</v>
      </c>
      <c r="D185" s="28" t="s">
        <v>401</v>
      </c>
      <c r="E185" s="223">
        <v>66</v>
      </c>
      <c r="F185" s="35">
        <f t="shared" si="9"/>
        <v>99000</v>
      </c>
      <c r="G185" s="3" t="s">
        <v>214</v>
      </c>
      <c r="H185" s="3" t="s">
        <v>215</v>
      </c>
    </row>
    <row r="186" spans="1:8" ht="12">
      <c r="A186" s="143" t="s">
        <v>671</v>
      </c>
      <c r="B186" s="63">
        <v>1500</v>
      </c>
      <c r="C186" s="122" t="s">
        <v>9</v>
      </c>
      <c r="D186" s="252" t="s">
        <v>402</v>
      </c>
      <c r="E186" s="227"/>
      <c r="F186" s="36">
        <f t="shared" si="9"/>
        <v>0</v>
      </c>
      <c r="G186" s="3" t="s">
        <v>214</v>
      </c>
      <c r="H186" s="3" t="s">
        <v>215</v>
      </c>
    </row>
    <row r="187" spans="1:8" ht="12">
      <c r="A187" s="143" t="s">
        <v>671</v>
      </c>
      <c r="B187" s="52">
        <v>14000</v>
      </c>
      <c r="C187" s="111" t="s">
        <v>9</v>
      </c>
      <c r="D187" s="252" t="s">
        <v>678</v>
      </c>
      <c r="E187" s="12">
        <v>30</v>
      </c>
      <c r="F187" s="32">
        <f t="shared" si="9"/>
        <v>420000</v>
      </c>
      <c r="G187" s="117" t="s">
        <v>218</v>
      </c>
      <c r="H187" s="3" t="s">
        <v>219</v>
      </c>
    </row>
    <row r="188" spans="1:8" ht="12">
      <c r="A188" s="143" t="s">
        <v>671</v>
      </c>
      <c r="B188" s="173">
        <v>104</v>
      </c>
      <c r="C188" s="173" t="s">
        <v>9</v>
      </c>
      <c r="D188" s="162" t="s">
        <v>841</v>
      </c>
      <c r="E188" s="224">
        <v>45</v>
      </c>
      <c r="F188" s="156">
        <f t="shared" si="9"/>
        <v>4680</v>
      </c>
      <c r="G188" s="120" t="s">
        <v>813</v>
      </c>
      <c r="H188" s="120" t="s">
        <v>814</v>
      </c>
    </row>
    <row r="189" spans="1:8" ht="12">
      <c r="A189" s="143" t="s">
        <v>671</v>
      </c>
      <c r="B189" s="196">
        <v>157</v>
      </c>
      <c r="C189" s="196" t="s">
        <v>9</v>
      </c>
      <c r="D189" s="253" t="s">
        <v>937</v>
      </c>
      <c r="E189" s="220">
        <v>75</v>
      </c>
      <c r="F189" s="11">
        <f>SUM(E189*B189)</f>
        <v>11775</v>
      </c>
      <c r="G189" s="3" t="s">
        <v>818</v>
      </c>
      <c r="H189" s="3" t="s">
        <v>819</v>
      </c>
    </row>
    <row r="190" spans="1:8" ht="12">
      <c r="A190" s="143" t="s">
        <v>671</v>
      </c>
      <c r="B190" s="213">
        <v>9990</v>
      </c>
      <c r="C190" s="199" t="s">
        <v>9</v>
      </c>
      <c r="D190" s="252" t="s">
        <v>402</v>
      </c>
      <c r="E190" s="220">
        <v>22</v>
      </c>
      <c r="F190" s="11">
        <f>SUM(E190*B190)</f>
        <v>219780</v>
      </c>
      <c r="G190" s="3" t="s">
        <v>816</v>
      </c>
      <c r="H190" s="3" t="s">
        <v>817</v>
      </c>
    </row>
    <row r="191" spans="1:8" ht="12">
      <c r="A191" s="143" t="s">
        <v>671</v>
      </c>
      <c r="B191" s="213">
        <v>22070</v>
      </c>
      <c r="C191" s="199" t="s">
        <v>9</v>
      </c>
      <c r="D191" s="254" t="s">
        <v>899</v>
      </c>
      <c r="E191" s="220">
        <v>24</v>
      </c>
      <c r="F191" s="11">
        <f>SUM(E191*B191)</f>
        <v>529680</v>
      </c>
      <c r="G191" s="3" t="s">
        <v>816</v>
      </c>
      <c r="H191" s="3" t="s">
        <v>817</v>
      </c>
    </row>
    <row r="192" spans="1:8" ht="12">
      <c r="A192" s="143" t="s">
        <v>671</v>
      </c>
      <c r="B192" s="68">
        <v>346</v>
      </c>
      <c r="C192" s="68" t="s">
        <v>9</v>
      </c>
      <c r="D192" s="8" t="s">
        <v>416</v>
      </c>
      <c r="E192" s="221">
        <v>46</v>
      </c>
      <c r="F192" s="168">
        <f>+E192*B192</f>
        <v>15916</v>
      </c>
      <c r="G192" s="3" t="s">
        <v>822</v>
      </c>
      <c r="H192" s="3" t="s">
        <v>823</v>
      </c>
    </row>
    <row r="193" spans="1:8" ht="12">
      <c r="A193" s="143" t="s">
        <v>1040</v>
      </c>
      <c r="B193" s="70">
        <v>49953</v>
      </c>
      <c r="C193" s="68" t="s">
        <v>9</v>
      </c>
      <c r="D193" s="179" t="s">
        <v>1041</v>
      </c>
      <c r="E193" s="221">
        <v>13</v>
      </c>
      <c r="F193" s="168">
        <f>+E193*B193</f>
        <v>649389</v>
      </c>
      <c r="G193" s="3" t="s">
        <v>822</v>
      </c>
      <c r="H193" s="3" t="s">
        <v>823</v>
      </c>
    </row>
    <row r="194" spans="1:8" ht="24">
      <c r="A194" s="143" t="s">
        <v>1042</v>
      </c>
      <c r="B194" s="70">
        <v>305</v>
      </c>
      <c r="C194" s="68" t="s">
        <v>8</v>
      </c>
      <c r="D194" s="8" t="s">
        <v>1043</v>
      </c>
      <c r="E194" s="221">
        <v>100</v>
      </c>
      <c r="F194" s="168">
        <f>+E194*B194</f>
        <v>30500</v>
      </c>
      <c r="G194" s="3" t="s">
        <v>822</v>
      </c>
      <c r="H194" s="3" t="s">
        <v>823</v>
      </c>
    </row>
    <row r="195" spans="1:8" ht="24">
      <c r="A195" s="109" t="s">
        <v>1044</v>
      </c>
      <c r="B195" s="52">
        <v>16672</v>
      </c>
      <c r="C195" s="47" t="s">
        <v>8</v>
      </c>
      <c r="D195" s="8" t="s">
        <v>1045</v>
      </c>
      <c r="E195" s="221">
        <v>25</v>
      </c>
      <c r="F195" s="168">
        <f>+E195*B195</f>
        <v>416800</v>
      </c>
      <c r="G195" s="3" t="s">
        <v>822</v>
      </c>
      <c r="H195" s="3" t="s">
        <v>823</v>
      </c>
    </row>
    <row r="196" spans="1:8" ht="12">
      <c r="A196" s="109" t="s">
        <v>1046</v>
      </c>
      <c r="B196" s="47">
        <v>402</v>
      </c>
      <c r="C196" s="47" t="s">
        <v>9</v>
      </c>
      <c r="D196" s="8" t="s">
        <v>1047</v>
      </c>
      <c r="E196" s="221">
        <v>84</v>
      </c>
      <c r="F196" s="168">
        <f>+E196*B196</f>
        <v>33768</v>
      </c>
      <c r="G196" s="3" t="s">
        <v>822</v>
      </c>
      <c r="H196" s="3" t="s">
        <v>823</v>
      </c>
    </row>
    <row r="197" spans="1:8" ht="13.5">
      <c r="A197" s="102" t="s">
        <v>26</v>
      </c>
      <c r="B197" s="42">
        <v>8</v>
      </c>
      <c r="C197" s="87" t="s">
        <v>9</v>
      </c>
      <c r="D197" s="4" t="s">
        <v>352</v>
      </c>
      <c r="E197" s="220">
        <v>600</v>
      </c>
      <c r="F197" s="11">
        <f>B197*E197</f>
        <v>4800</v>
      </c>
      <c r="G197" s="3" t="s">
        <v>210</v>
      </c>
      <c r="H197" s="3" t="s">
        <v>211</v>
      </c>
    </row>
    <row r="198" spans="1:8" ht="12">
      <c r="A198" s="102" t="s">
        <v>26</v>
      </c>
      <c r="B198" s="52">
        <v>250</v>
      </c>
      <c r="C198" s="94" t="s">
        <v>9</v>
      </c>
      <c r="D198" s="4" t="s">
        <v>352</v>
      </c>
      <c r="E198" s="220">
        <v>150</v>
      </c>
      <c r="F198" s="11">
        <f>B198*E198</f>
        <v>37500</v>
      </c>
      <c r="G198" s="118" t="s">
        <v>204</v>
      </c>
      <c r="H198" s="3" t="s">
        <v>205</v>
      </c>
    </row>
    <row r="199" spans="1:8" ht="12">
      <c r="A199" s="255" t="s">
        <v>1023</v>
      </c>
      <c r="B199" s="210">
        <v>196</v>
      </c>
      <c r="C199" s="194" t="s">
        <v>9</v>
      </c>
      <c r="D199" s="167" t="s">
        <v>1024</v>
      </c>
      <c r="E199" s="222">
        <v>135</v>
      </c>
      <c r="F199" s="35">
        <f>SUM(E199*B199)</f>
        <v>26460</v>
      </c>
      <c r="G199" s="3" t="s">
        <v>820</v>
      </c>
      <c r="H199" s="3" t="s">
        <v>821</v>
      </c>
    </row>
    <row r="200" spans="1:8" ht="36">
      <c r="A200" s="121" t="s">
        <v>692</v>
      </c>
      <c r="B200" s="139">
        <v>20</v>
      </c>
      <c r="C200" s="140" t="s">
        <v>684</v>
      </c>
      <c r="D200" s="141" t="s">
        <v>623</v>
      </c>
      <c r="E200" s="223">
        <v>200</v>
      </c>
      <c r="F200" s="35">
        <f>B200*E200</f>
        <v>4000</v>
      </c>
      <c r="G200" s="118" t="s">
        <v>200</v>
      </c>
      <c r="H200" s="3" t="s">
        <v>201</v>
      </c>
    </row>
    <row r="201" spans="1:8" ht="36">
      <c r="A201" s="121" t="s">
        <v>693</v>
      </c>
      <c r="B201" s="139">
        <v>190</v>
      </c>
      <c r="C201" s="140" t="s">
        <v>684</v>
      </c>
      <c r="D201" s="141" t="s">
        <v>624</v>
      </c>
      <c r="E201" s="223">
        <v>150</v>
      </c>
      <c r="F201" s="35">
        <f>B201*E201</f>
        <v>28500</v>
      </c>
      <c r="G201" s="118" t="s">
        <v>200</v>
      </c>
      <c r="H201" s="3" t="s">
        <v>201</v>
      </c>
    </row>
    <row r="202" spans="1:8" ht="12">
      <c r="A202" s="109" t="s">
        <v>829</v>
      </c>
      <c r="B202" s="70">
        <v>900</v>
      </c>
      <c r="C202" s="65" t="s">
        <v>6</v>
      </c>
      <c r="D202" s="4" t="s">
        <v>830</v>
      </c>
      <c r="E202" s="225">
        <v>80</v>
      </c>
      <c r="F202" s="35">
        <f>B202*E202</f>
        <v>72000</v>
      </c>
      <c r="G202" s="3" t="s">
        <v>811</v>
      </c>
      <c r="H202" s="3" t="s">
        <v>812</v>
      </c>
    </row>
    <row r="203" spans="1:8" ht="12">
      <c r="A203" s="138" t="s">
        <v>104</v>
      </c>
      <c r="B203" s="64">
        <v>2.5</v>
      </c>
      <c r="C203" s="95" t="s">
        <v>686</v>
      </c>
      <c r="D203" s="85" t="s">
        <v>694</v>
      </c>
      <c r="E203" s="223">
        <v>1000</v>
      </c>
      <c r="F203" s="35">
        <f>B203*E203</f>
        <v>2500</v>
      </c>
      <c r="G203" s="118" t="s">
        <v>200</v>
      </c>
      <c r="H203" s="3" t="s">
        <v>201</v>
      </c>
    </row>
    <row r="204" spans="1:8" ht="12">
      <c r="A204" s="138" t="s">
        <v>104</v>
      </c>
      <c r="B204" s="53">
        <v>149</v>
      </c>
      <c r="C204" s="53" t="s">
        <v>6</v>
      </c>
      <c r="D204" s="85" t="s">
        <v>694</v>
      </c>
      <c r="E204" s="222">
        <v>150</v>
      </c>
      <c r="F204" s="14">
        <f>+B204*E204</f>
        <v>22350</v>
      </c>
      <c r="G204" s="3" t="s">
        <v>206</v>
      </c>
      <c r="H204" s="3" t="s">
        <v>207</v>
      </c>
    </row>
    <row r="205" spans="1:8" ht="12">
      <c r="A205" s="138" t="s">
        <v>104</v>
      </c>
      <c r="B205" s="48">
        <v>19</v>
      </c>
      <c r="C205" s="95" t="s">
        <v>686</v>
      </c>
      <c r="D205" s="85" t="s">
        <v>694</v>
      </c>
      <c r="E205" s="223">
        <v>250</v>
      </c>
      <c r="F205" s="35">
        <f>B205*E205</f>
        <v>4750</v>
      </c>
      <c r="G205" s="118" t="s">
        <v>200</v>
      </c>
      <c r="H205" s="3" t="s">
        <v>201</v>
      </c>
    </row>
    <row r="206" spans="1:8" ht="12">
      <c r="A206" s="138" t="s">
        <v>104</v>
      </c>
      <c r="B206" s="210">
        <v>215</v>
      </c>
      <c r="C206" s="194" t="s">
        <v>6</v>
      </c>
      <c r="D206" s="85" t="s">
        <v>694</v>
      </c>
      <c r="E206" s="222">
        <v>200</v>
      </c>
      <c r="F206" s="35">
        <f>SUM(E206*B206)</f>
        <v>43000</v>
      </c>
      <c r="G206" s="3" t="s">
        <v>820</v>
      </c>
      <c r="H206" s="3" t="s">
        <v>821</v>
      </c>
    </row>
    <row r="207" spans="1:8" ht="24">
      <c r="A207" s="102" t="s">
        <v>695</v>
      </c>
      <c r="B207" s="48">
        <v>500</v>
      </c>
      <c r="C207" s="95" t="s">
        <v>686</v>
      </c>
      <c r="D207" s="16" t="s">
        <v>625</v>
      </c>
      <c r="E207" s="223">
        <v>30</v>
      </c>
      <c r="F207" s="35">
        <f aca="true" t="shared" si="10" ref="F207:F226">B207*E207</f>
        <v>15000</v>
      </c>
      <c r="G207" s="118" t="s">
        <v>200</v>
      </c>
      <c r="H207" s="3" t="s">
        <v>201</v>
      </c>
    </row>
    <row r="208" spans="1:8" ht="24">
      <c r="A208" s="102" t="s">
        <v>695</v>
      </c>
      <c r="B208" s="48">
        <v>170</v>
      </c>
      <c r="C208" s="95" t="s">
        <v>686</v>
      </c>
      <c r="D208" s="16" t="s">
        <v>626</v>
      </c>
      <c r="E208" s="223">
        <v>30</v>
      </c>
      <c r="F208" s="35">
        <f t="shared" si="10"/>
        <v>5100</v>
      </c>
      <c r="G208" s="118" t="s">
        <v>200</v>
      </c>
      <c r="H208" s="3" t="s">
        <v>201</v>
      </c>
    </row>
    <row r="209" spans="1:8" ht="24">
      <c r="A209" s="102" t="s">
        <v>695</v>
      </c>
      <c r="B209" s="71">
        <v>100</v>
      </c>
      <c r="C209" s="129" t="s">
        <v>686</v>
      </c>
      <c r="D209" s="16" t="s">
        <v>627</v>
      </c>
      <c r="E209" s="223">
        <v>30</v>
      </c>
      <c r="F209" s="35">
        <f t="shared" si="10"/>
        <v>3000</v>
      </c>
      <c r="G209" s="118" t="s">
        <v>200</v>
      </c>
      <c r="H209" s="3" t="s">
        <v>201</v>
      </c>
    </row>
    <row r="210" spans="1:8" ht="13.5">
      <c r="A210" s="102" t="s">
        <v>695</v>
      </c>
      <c r="B210" s="58">
        <v>300</v>
      </c>
      <c r="C210" s="137" t="s">
        <v>6</v>
      </c>
      <c r="D210" s="10" t="s">
        <v>574</v>
      </c>
      <c r="E210" s="228">
        <v>250</v>
      </c>
      <c r="F210" s="39">
        <f t="shared" si="10"/>
        <v>75000</v>
      </c>
      <c r="G210" s="3" t="s">
        <v>238</v>
      </c>
      <c r="H210" s="3" t="s">
        <v>239</v>
      </c>
    </row>
    <row r="211" spans="1:8" ht="24">
      <c r="A211" s="102" t="s">
        <v>695</v>
      </c>
      <c r="B211" s="42">
        <v>3.6</v>
      </c>
      <c r="C211" s="90" t="s">
        <v>6</v>
      </c>
      <c r="D211" s="4" t="s">
        <v>591</v>
      </c>
      <c r="E211" s="229">
        <v>1000</v>
      </c>
      <c r="F211" s="11">
        <f t="shared" si="10"/>
        <v>3600</v>
      </c>
      <c r="G211" s="118" t="s">
        <v>196</v>
      </c>
      <c r="H211" s="3" t="s">
        <v>197</v>
      </c>
    </row>
    <row r="212" spans="1:8" ht="12">
      <c r="A212" s="102" t="s">
        <v>695</v>
      </c>
      <c r="B212" s="46">
        <v>5</v>
      </c>
      <c r="C212" s="42" t="s">
        <v>6</v>
      </c>
      <c r="D212" s="4" t="s">
        <v>243</v>
      </c>
      <c r="E212" s="229">
        <v>600</v>
      </c>
      <c r="F212" s="11">
        <f t="shared" si="10"/>
        <v>3000</v>
      </c>
      <c r="G212" s="123" t="s">
        <v>198</v>
      </c>
      <c r="H212" s="123" t="s">
        <v>199</v>
      </c>
    </row>
    <row r="213" spans="1:8" ht="12">
      <c r="A213" s="102" t="s">
        <v>695</v>
      </c>
      <c r="B213" s="46">
        <v>18</v>
      </c>
      <c r="C213" s="42" t="s">
        <v>6</v>
      </c>
      <c r="D213" s="4" t="s">
        <v>244</v>
      </c>
      <c r="E213" s="229">
        <v>900</v>
      </c>
      <c r="F213" s="11">
        <f t="shared" si="10"/>
        <v>16200</v>
      </c>
      <c r="G213" s="123" t="s">
        <v>198</v>
      </c>
      <c r="H213" s="123" t="s">
        <v>199</v>
      </c>
    </row>
    <row r="214" spans="1:8" ht="12">
      <c r="A214" s="102" t="s">
        <v>695</v>
      </c>
      <c r="B214" s="52">
        <v>100</v>
      </c>
      <c r="C214" s="111" t="s">
        <v>6</v>
      </c>
      <c r="D214" s="10" t="s">
        <v>574</v>
      </c>
      <c r="E214" s="230">
        <v>800</v>
      </c>
      <c r="F214" s="32">
        <f t="shared" si="10"/>
        <v>80000</v>
      </c>
      <c r="G214" s="120" t="s">
        <v>240</v>
      </c>
      <c r="H214" s="3" t="s">
        <v>241</v>
      </c>
    </row>
    <row r="215" spans="1:8" ht="13.5">
      <c r="A215" s="102" t="s">
        <v>695</v>
      </c>
      <c r="B215" s="42">
        <v>40</v>
      </c>
      <c r="C215" s="87" t="s">
        <v>6</v>
      </c>
      <c r="D215" s="4" t="s">
        <v>353</v>
      </c>
      <c r="E215" s="229">
        <v>490</v>
      </c>
      <c r="F215" s="11">
        <f t="shared" si="10"/>
        <v>19600</v>
      </c>
      <c r="G215" s="3" t="s">
        <v>210</v>
      </c>
      <c r="H215" s="3" t="s">
        <v>211</v>
      </c>
    </row>
    <row r="216" spans="1:8" ht="13.5">
      <c r="A216" s="102" t="s">
        <v>695</v>
      </c>
      <c r="B216" s="42">
        <v>60</v>
      </c>
      <c r="C216" s="87" t="s">
        <v>6</v>
      </c>
      <c r="D216" s="4" t="s">
        <v>354</v>
      </c>
      <c r="E216" s="229">
        <v>1500</v>
      </c>
      <c r="F216" s="11">
        <f t="shared" si="10"/>
        <v>90000</v>
      </c>
      <c r="G216" s="3" t="s">
        <v>210</v>
      </c>
      <c r="H216" s="3" t="s">
        <v>211</v>
      </c>
    </row>
    <row r="217" spans="1:8" ht="12">
      <c r="A217" s="102" t="s">
        <v>695</v>
      </c>
      <c r="B217" s="52">
        <v>100</v>
      </c>
      <c r="C217" s="111" t="s">
        <v>6</v>
      </c>
      <c r="D217" s="10" t="s">
        <v>575</v>
      </c>
      <c r="E217" s="230">
        <v>800</v>
      </c>
      <c r="F217" s="32">
        <f t="shared" si="10"/>
        <v>80000</v>
      </c>
      <c r="G217" s="120" t="s">
        <v>240</v>
      </c>
      <c r="H217" s="3" t="s">
        <v>241</v>
      </c>
    </row>
    <row r="218" spans="1:8" ht="13.5">
      <c r="A218" s="102" t="s">
        <v>695</v>
      </c>
      <c r="B218" s="42">
        <v>50</v>
      </c>
      <c r="C218" s="87" t="s">
        <v>6</v>
      </c>
      <c r="D218" s="4" t="s">
        <v>355</v>
      </c>
      <c r="E218" s="229">
        <v>800</v>
      </c>
      <c r="F218" s="11">
        <f t="shared" si="10"/>
        <v>40000</v>
      </c>
      <c r="G218" s="3" t="s">
        <v>210</v>
      </c>
      <c r="H218" s="3" t="s">
        <v>211</v>
      </c>
    </row>
    <row r="219" spans="1:8" ht="13.5">
      <c r="A219" s="102" t="s">
        <v>695</v>
      </c>
      <c r="B219" s="42">
        <v>40</v>
      </c>
      <c r="C219" s="87" t="s">
        <v>6</v>
      </c>
      <c r="D219" s="4" t="s">
        <v>356</v>
      </c>
      <c r="E219" s="229">
        <v>1200</v>
      </c>
      <c r="F219" s="11">
        <f t="shared" si="10"/>
        <v>48000</v>
      </c>
      <c r="G219" s="3" t="s">
        <v>210</v>
      </c>
      <c r="H219" s="3" t="s">
        <v>211</v>
      </c>
    </row>
    <row r="220" spans="1:8" ht="12">
      <c r="A220" s="102" t="s">
        <v>695</v>
      </c>
      <c r="B220" s="52">
        <v>150</v>
      </c>
      <c r="C220" s="42" t="s">
        <v>6</v>
      </c>
      <c r="D220" s="4" t="s">
        <v>831</v>
      </c>
      <c r="E220" s="231">
        <v>700</v>
      </c>
      <c r="F220" s="35">
        <f t="shared" si="10"/>
        <v>105000</v>
      </c>
      <c r="G220" s="3" t="s">
        <v>811</v>
      </c>
      <c r="H220" s="3" t="s">
        <v>812</v>
      </c>
    </row>
    <row r="221" spans="1:8" ht="13.5">
      <c r="A221" s="102" t="s">
        <v>155</v>
      </c>
      <c r="B221" s="42">
        <v>4</v>
      </c>
      <c r="C221" s="87" t="s">
        <v>7</v>
      </c>
      <c r="D221" s="4" t="s">
        <v>525</v>
      </c>
      <c r="E221" s="229">
        <v>15000</v>
      </c>
      <c r="F221" s="11">
        <f t="shared" si="10"/>
        <v>60000</v>
      </c>
      <c r="G221" s="3" t="s">
        <v>238</v>
      </c>
      <c r="H221" s="3" t="s">
        <v>239</v>
      </c>
    </row>
    <row r="222" spans="1:8" ht="12">
      <c r="A222" s="102" t="s">
        <v>155</v>
      </c>
      <c r="B222" s="52">
        <v>2</v>
      </c>
      <c r="C222" s="42" t="s">
        <v>7</v>
      </c>
      <c r="D222" s="4" t="s">
        <v>525</v>
      </c>
      <c r="E222" s="231">
        <v>1000</v>
      </c>
      <c r="F222" s="35">
        <f t="shared" si="10"/>
        <v>2000</v>
      </c>
      <c r="G222" s="3" t="s">
        <v>811</v>
      </c>
      <c r="H222" s="3" t="s">
        <v>812</v>
      </c>
    </row>
    <row r="223" spans="1:8" ht="12">
      <c r="A223" s="102" t="s">
        <v>155</v>
      </c>
      <c r="B223" s="52">
        <v>2</v>
      </c>
      <c r="C223" s="42" t="s">
        <v>7</v>
      </c>
      <c r="D223" s="4" t="s">
        <v>525</v>
      </c>
      <c r="E223" s="231">
        <v>1500</v>
      </c>
      <c r="F223" s="35">
        <f t="shared" si="10"/>
        <v>3000</v>
      </c>
      <c r="G223" s="3" t="s">
        <v>811</v>
      </c>
      <c r="H223" s="3" t="s">
        <v>812</v>
      </c>
    </row>
    <row r="224" spans="1:8" ht="13.5">
      <c r="A224" s="102" t="s">
        <v>171</v>
      </c>
      <c r="B224" s="42">
        <v>16</v>
      </c>
      <c r="C224" s="87" t="s">
        <v>9</v>
      </c>
      <c r="D224" s="4" t="s">
        <v>526</v>
      </c>
      <c r="E224" s="229">
        <v>500</v>
      </c>
      <c r="F224" s="11">
        <f t="shared" si="10"/>
        <v>8000</v>
      </c>
      <c r="G224" s="3" t="s">
        <v>238</v>
      </c>
      <c r="H224" s="3" t="s">
        <v>239</v>
      </c>
    </row>
    <row r="225" spans="1:8" ht="12">
      <c r="A225" s="102" t="s">
        <v>245</v>
      </c>
      <c r="B225" s="42">
        <v>100</v>
      </c>
      <c r="C225" s="42" t="s">
        <v>8</v>
      </c>
      <c r="D225" s="4" t="s">
        <v>246</v>
      </c>
      <c r="E225" s="229">
        <v>60</v>
      </c>
      <c r="F225" s="11">
        <f t="shared" si="10"/>
        <v>6000</v>
      </c>
      <c r="G225" s="123" t="s">
        <v>198</v>
      </c>
      <c r="H225" s="123" t="s">
        <v>199</v>
      </c>
    </row>
    <row r="226" spans="1:8" ht="24">
      <c r="A226" s="109" t="s">
        <v>27</v>
      </c>
      <c r="B226" s="47">
        <v>76</v>
      </c>
      <c r="C226" s="94" t="s">
        <v>6</v>
      </c>
      <c r="D226" s="4" t="s">
        <v>450</v>
      </c>
      <c r="E226" s="229">
        <v>1145</v>
      </c>
      <c r="F226" s="11">
        <f t="shared" si="10"/>
        <v>87020</v>
      </c>
      <c r="G226" s="3" t="s">
        <v>222</v>
      </c>
      <c r="H226" s="3" t="s">
        <v>223</v>
      </c>
    </row>
    <row r="227" spans="1:8" ht="24">
      <c r="A227" s="109" t="s">
        <v>27</v>
      </c>
      <c r="B227" s="210">
        <v>3</v>
      </c>
      <c r="C227" s="194" t="s">
        <v>6</v>
      </c>
      <c r="D227" s="4" t="s">
        <v>450</v>
      </c>
      <c r="E227" s="232">
        <v>1500</v>
      </c>
      <c r="F227" s="35">
        <f>SUM(E227*B227)</f>
        <v>4500</v>
      </c>
      <c r="G227" s="3" t="s">
        <v>820</v>
      </c>
      <c r="H227" s="3" t="s">
        <v>821</v>
      </c>
    </row>
    <row r="228" spans="1:8" ht="13.5">
      <c r="A228" s="102" t="s">
        <v>118</v>
      </c>
      <c r="B228" s="42">
        <v>367</v>
      </c>
      <c r="C228" s="87" t="s">
        <v>8</v>
      </c>
      <c r="D228" s="29" t="s">
        <v>119</v>
      </c>
      <c r="E228" s="229">
        <v>25</v>
      </c>
      <c r="F228" s="11">
        <f aca="true" t="shared" si="11" ref="F228:F233">B228*E228</f>
        <v>9175</v>
      </c>
      <c r="G228" s="3" t="s">
        <v>210</v>
      </c>
      <c r="H228" s="3" t="s">
        <v>211</v>
      </c>
    </row>
    <row r="229" spans="1:8" ht="12">
      <c r="A229" s="102" t="s">
        <v>118</v>
      </c>
      <c r="B229" s="52">
        <v>1600</v>
      </c>
      <c r="C229" s="111" t="s">
        <v>8</v>
      </c>
      <c r="D229" s="10" t="s">
        <v>119</v>
      </c>
      <c r="E229" s="230">
        <v>55</v>
      </c>
      <c r="F229" s="32">
        <f t="shared" si="11"/>
        <v>88000</v>
      </c>
      <c r="G229" s="117" t="s">
        <v>218</v>
      </c>
      <c r="H229" s="3" t="s">
        <v>219</v>
      </c>
    </row>
    <row r="230" spans="1:8" ht="12">
      <c r="A230" s="102" t="s">
        <v>118</v>
      </c>
      <c r="B230" s="47">
        <v>46</v>
      </c>
      <c r="C230" s="94" t="s">
        <v>8</v>
      </c>
      <c r="D230" s="10" t="s">
        <v>119</v>
      </c>
      <c r="E230" s="229">
        <v>37</v>
      </c>
      <c r="F230" s="11">
        <f t="shared" si="11"/>
        <v>1702</v>
      </c>
      <c r="G230" s="3" t="s">
        <v>222</v>
      </c>
      <c r="H230" s="3" t="s">
        <v>223</v>
      </c>
    </row>
    <row r="231" spans="1:8" ht="13.5">
      <c r="A231" s="102" t="s">
        <v>118</v>
      </c>
      <c r="B231" s="42">
        <v>6276</v>
      </c>
      <c r="C231" s="87" t="s">
        <v>8</v>
      </c>
      <c r="D231" s="10" t="s">
        <v>119</v>
      </c>
      <c r="E231" s="229">
        <v>20</v>
      </c>
      <c r="F231" s="11">
        <f t="shared" si="11"/>
        <v>125520</v>
      </c>
      <c r="G231" s="3" t="s">
        <v>238</v>
      </c>
      <c r="H231" s="3" t="s">
        <v>239</v>
      </c>
    </row>
    <row r="232" spans="1:8" ht="12">
      <c r="A232" s="102" t="s">
        <v>118</v>
      </c>
      <c r="B232" s="52">
        <v>200</v>
      </c>
      <c r="C232" s="97" t="s">
        <v>8</v>
      </c>
      <c r="D232" s="10" t="s">
        <v>119</v>
      </c>
      <c r="E232" s="230">
        <v>100</v>
      </c>
      <c r="F232" s="32">
        <f t="shared" si="11"/>
        <v>20000</v>
      </c>
      <c r="G232" s="120" t="s">
        <v>240</v>
      </c>
      <c r="H232" s="3" t="s">
        <v>241</v>
      </c>
    </row>
    <row r="233" spans="1:8" ht="12">
      <c r="A233" s="102" t="s">
        <v>118</v>
      </c>
      <c r="B233" s="42">
        <v>37</v>
      </c>
      <c r="C233" s="90" t="s">
        <v>8</v>
      </c>
      <c r="D233" s="10" t="s">
        <v>119</v>
      </c>
      <c r="E233" s="229">
        <v>30</v>
      </c>
      <c r="F233" s="11">
        <f t="shared" si="11"/>
        <v>1110</v>
      </c>
      <c r="G233" s="118" t="s">
        <v>196</v>
      </c>
      <c r="H233" s="3" t="s">
        <v>197</v>
      </c>
    </row>
    <row r="234" spans="1:8" ht="12">
      <c r="A234" s="102" t="s">
        <v>118</v>
      </c>
      <c r="B234" s="53">
        <v>332</v>
      </c>
      <c r="C234" s="53" t="s">
        <v>8</v>
      </c>
      <c r="D234" s="10" t="s">
        <v>119</v>
      </c>
      <c r="E234" s="232">
        <v>29</v>
      </c>
      <c r="F234" s="14">
        <f>+B234*E234</f>
        <v>9628</v>
      </c>
      <c r="G234" s="3" t="s">
        <v>206</v>
      </c>
      <c r="H234" s="3" t="s">
        <v>207</v>
      </c>
    </row>
    <row r="235" spans="1:8" ht="12">
      <c r="A235" s="102" t="s">
        <v>118</v>
      </c>
      <c r="B235" s="211">
        <v>580</v>
      </c>
      <c r="C235" s="197" t="s">
        <v>8</v>
      </c>
      <c r="D235" s="10" t="s">
        <v>119</v>
      </c>
      <c r="E235" s="233">
        <v>44</v>
      </c>
      <c r="F235" s="166">
        <f>SUM(E235*B235)</f>
        <v>25520</v>
      </c>
      <c r="G235" s="3" t="s">
        <v>824</v>
      </c>
      <c r="H235" s="3" t="s">
        <v>825</v>
      </c>
    </row>
    <row r="236" spans="1:8" ht="12">
      <c r="A236" s="102" t="s">
        <v>28</v>
      </c>
      <c r="B236" s="46">
        <v>6529</v>
      </c>
      <c r="C236" s="90" t="s">
        <v>8</v>
      </c>
      <c r="D236" s="10" t="s">
        <v>50</v>
      </c>
      <c r="E236" s="229">
        <v>27</v>
      </c>
      <c r="F236" s="11">
        <f aca="true" t="shared" si="12" ref="F236:F243">B236*E236</f>
        <v>176283</v>
      </c>
      <c r="G236" s="3" t="s">
        <v>208</v>
      </c>
      <c r="H236" s="3" t="s">
        <v>209</v>
      </c>
    </row>
    <row r="237" spans="1:8" ht="12">
      <c r="A237" s="102" t="s">
        <v>28</v>
      </c>
      <c r="B237" s="43">
        <v>50000</v>
      </c>
      <c r="C237" s="96" t="s">
        <v>8</v>
      </c>
      <c r="D237" s="10" t="s">
        <v>50</v>
      </c>
      <c r="E237" s="230">
        <v>5</v>
      </c>
      <c r="F237" s="34">
        <f t="shared" si="12"/>
        <v>250000</v>
      </c>
      <c r="G237" s="3" t="s">
        <v>212</v>
      </c>
      <c r="H237" s="3" t="s">
        <v>213</v>
      </c>
    </row>
    <row r="238" spans="1:8" ht="12">
      <c r="A238" s="102" t="s">
        <v>28</v>
      </c>
      <c r="B238" s="52">
        <v>500</v>
      </c>
      <c r="C238" s="111" t="s">
        <v>8</v>
      </c>
      <c r="D238" s="30" t="s">
        <v>50</v>
      </c>
      <c r="E238" s="230">
        <v>45</v>
      </c>
      <c r="F238" s="32">
        <f t="shared" si="12"/>
        <v>22500</v>
      </c>
      <c r="G238" s="117" t="s">
        <v>218</v>
      </c>
      <c r="H238" s="3" t="s">
        <v>219</v>
      </c>
    </row>
    <row r="239" spans="1:8" ht="12">
      <c r="A239" s="102" t="s">
        <v>28</v>
      </c>
      <c r="B239" s="68">
        <v>7583</v>
      </c>
      <c r="C239" s="125" t="s">
        <v>8</v>
      </c>
      <c r="D239" s="30" t="s">
        <v>50</v>
      </c>
      <c r="E239" s="229">
        <v>32</v>
      </c>
      <c r="F239" s="11">
        <f t="shared" si="12"/>
        <v>242656</v>
      </c>
      <c r="G239" s="3" t="s">
        <v>222</v>
      </c>
      <c r="H239" s="3" t="s">
        <v>223</v>
      </c>
    </row>
    <row r="240" spans="1:8" ht="12">
      <c r="A240" s="102" t="s">
        <v>28</v>
      </c>
      <c r="B240" s="70">
        <v>800</v>
      </c>
      <c r="C240" s="128" t="s">
        <v>8</v>
      </c>
      <c r="D240" s="30" t="s">
        <v>50</v>
      </c>
      <c r="E240" s="230">
        <v>100</v>
      </c>
      <c r="F240" s="32">
        <f t="shared" si="12"/>
        <v>80000</v>
      </c>
      <c r="G240" s="120" t="s">
        <v>240</v>
      </c>
      <c r="H240" s="3" t="s">
        <v>241</v>
      </c>
    </row>
    <row r="241" spans="1:8" ht="12">
      <c r="A241" s="102" t="s">
        <v>28</v>
      </c>
      <c r="B241" s="52">
        <v>2000</v>
      </c>
      <c r="C241" s="94" t="s">
        <v>8</v>
      </c>
      <c r="D241" s="30" t="s">
        <v>50</v>
      </c>
      <c r="E241" s="229">
        <v>50</v>
      </c>
      <c r="F241" s="11">
        <f t="shared" si="12"/>
        <v>100000</v>
      </c>
      <c r="G241" s="118" t="s">
        <v>204</v>
      </c>
      <c r="H241" s="3" t="s">
        <v>205</v>
      </c>
    </row>
    <row r="242" spans="1:8" ht="12">
      <c r="A242" s="102" t="s">
        <v>28</v>
      </c>
      <c r="B242" s="81">
        <v>35</v>
      </c>
      <c r="C242" s="136" t="s">
        <v>681</v>
      </c>
      <c r="D242" s="30" t="s">
        <v>50</v>
      </c>
      <c r="E242" s="234">
        <v>50</v>
      </c>
      <c r="F242" s="35">
        <f t="shared" si="12"/>
        <v>1750</v>
      </c>
      <c r="G242" s="118" t="s">
        <v>200</v>
      </c>
      <c r="H242" s="3" t="s">
        <v>201</v>
      </c>
    </row>
    <row r="243" spans="1:8" ht="12">
      <c r="A243" s="102" t="s">
        <v>28</v>
      </c>
      <c r="B243" s="48">
        <v>580</v>
      </c>
      <c r="C243" s="95" t="s">
        <v>681</v>
      </c>
      <c r="D243" s="10" t="s">
        <v>50</v>
      </c>
      <c r="E243" s="235">
        <v>40</v>
      </c>
      <c r="F243" s="35">
        <f t="shared" si="12"/>
        <v>23200</v>
      </c>
      <c r="G243" s="118" t="s">
        <v>200</v>
      </c>
      <c r="H243" s="3" t="s">
        <v>201</v>
      </c>
    </row>
    <row r="244" spans="1:8" ht="12">
      <c r="A244" s="102" t="s">
        <v>28</v>
      </c>
      <c r="B244" s="77">
        <v>153</v>
      </c>
      <c r="C244" s="53" t="s">
        <v>8</v>
      </c>
      <c r="D244" s="10" t="s">
        <v>50</v>
      </c>
      <c r="E244" s="232">
        <v>28</v>
      </c>
      <c r="F244" s="14">
        <f>+B244*E244</f>
        <v>4284</v>
      </c>
      <c r="G244" s="3" t="s">
        <v>206</v>
      </c>
      <c r="H244" s="3" t="s">
        <v>207</v>
      </c>
    </row>
    <row r="245" spans="1:8" ht="12">
      <c r="A245" s="102" t="s">
        <v>28</v>
      </c>
      <c r="B245" s="200">
        <v>95</v>
      </c>
      <c r="C245" s="200" t="s">
        <v>8</v>
      </c>
      <c r="D245" s="164" t="s">
        <v>938</v>
      </c>
      <c r="E245" s="229">
        <v>50</v>
      </c>
      <c r="F245" s="11">
        <f>SUM(E245*B245)</f>
        <v>4750</v>
      </c>
      <c r="G245" s="3" t="s">
        <v>818</v>
      </c>
      <c r="H245" s="3" t="s">
        <v>819</v>
      </c>
    </row>
    <row r="246" spans="1:8" ht="12">
      <c r="A246" s="102" t="s">
        <v>28</v>
      </c>
      <c r="B246" s="214">
        <v>580</v>
      </c>
      <c r="C246" s="201" t="s">
        <v>8</v>
      </c>
      <c r="D246" s="164" t="s">
        <v>938</v>
      </c>
      <c r="E246" s="233">
        <v>107.5</v>
      </c>
      <c r="F246" s="166">
        <f>SUM(E246*B246)</f>
        <v>62350</v>
      </c>
      <c r="G246" s="3" t="s">
        <v>824</v>
      </c>
      <c r="H246" s="3" t="s">
        <v>825</v>
      </c>
    </row>
    <row r="247" spans="1:8" ht="12">
      <c r="A247" s="102" t="s">
        <v>28</v>
      </c>
      <c r="B247" s="70">
        <v>2340</v>
      </c>
      <c r="C247" s="68" t="s">
        <v>8</v>
      </c>
      <c r="D247" s="164" t="s">
        <v>938</v>
      </c>
      <c r="E247" s="236">
        <v>27</v>
      </c>
      <c r="F247" s="168">
        <f>+E247*B247</f>
        <v>63180</v>
      </c>
      <c r="G247" s="3" t="s">
        <v>822</v>
      </c>
      <c r="H247" s="3" t="s">
        <v>823</v>
      </c>
    </row>
    <row r="248" spans="1:8" ht="12">
      <c r="A248" s="143" t="s">
        <v>29</v>
      </c>
      <c r="B248" s="68">
        <v>50</v>
      </c>
      <c r="C248" s="125" t="s">
        <v>8</v>
      </c>
      <c r="D248" s="17" t="s">
        <v>451</v>
      </c>
      <c r="E248" s="229">
        <v>37</v>
      </c>
      <c r="F248" s="11">
        <f>B248*E248</f>
        <v>1850</v>
      </c>
      <c r="G248" s="3" t="s">
        <v>222</v>
      </c>
      <c r="H248" s="3" t="s">
        <v>223</v>
      </c>
    </row>
    <row r="249" spans="1:8" ht="12">
      <c r="A249" s="142" t="s">
        <v>31</v>
      </c>
      <c r="B249" s="65">
        <v>210</v>
      </c>
      <c r="C249" s="65" t="s">
        <v>32</v>
      </c>
      <c r="D249" s="17" t="s">
        <v>333</v>
      </c>
      <c r="E249" s="229">
        <v>10</v>
      </c>
      <c r="F249" s="11">
        <f>B249*E249</f>
        <v>2100</v>
      </c>
      <c r="G249" s="123" t="s">
        <v>198</v>
      </c>
      <c r="H249" s="123" t="s">
        <v>199</v>
      </c>
    </row>
    <row r="250" spans="1:8" ht="12">
      <c r="A250" s="142" t="s">
        <v>31</v>
      </c>
      <c r="B250" s="67">
        <v>2207</v>
      </c>
      <c r="C250" s="124" t="s">
        <v>32</v>
      </c>
      <c r="D250" s="17" t="s">
        <v>333</v>
      </c>
      <c r="E250" s="229">
        <v>6</v>
      </c>
      <c r="F250" s="11">
        <f>B250*E250</f>
        <v>13242</v>
      </c>
      <c r="G250" s="3" t="s">
        <v>208</v>
      </c>
      <c r="H250" s="3" t="s">
        <v>209</v>
      </c>
    </row>
    <row r="251" spans="1:8" ht="12">
      <c r="A251" s="145" t="s">
        <v>31</v>
      </c>
      <c r="B251" s="72">
        <v>20000</v>
      </c>
      <c r="C251" s="131" t="s">
        <v>32</v>
      </c>
      <c r="D251" s="17" t="s">
        <v>333</v>
      </c>
      <c r="E251" s="230">
        <v>4</v>
      </c>
      <c r="F251" s="34">
        <f>B251*E251</f>
        <v>80000</v>
      </c>
      <c r="G251" s="3" t="s">
        <v>212</v>
      </c>
      <c r="H251" s="3" t="s">
        <v>213</v>
      </c>
    </row>
    <row r="252" spans="1:8" ht="12">
      <c r="A252" s="143" t="s">
        <v>31</v>
      </c>
      <c r="B252" s="68">
        <v>49723</v>
      </c>
      <c r="C252" s="125" t="s">
        <v>32</v>
      </c>
      <c r="D252" s="17" t="s">
        <v>333</v>
      </c>
      <c r="E252" s="229">
        <v>9.25</v>
      </c>
      <c r="F252" s="11">
        <f>B252*E252</f>
        <v>459937.75</v>
      </c>
      <c r="G252" s="3" t="s">
        <v>222</v>
      </c>
      <c r="H252" s="3" t="s">
        <v>223</v>
      </c>
    </row>
    <row r="253" spans="1:8" ht="12">
      <c r="A253" s="143" t="s">
        <v>31</v>
      </c>
      <c r="B253" s="214">
        <v>7720</v>
      </c>
      <c r="C253" s="201" t="s">
        <v>32</v>
      </c>
      <c r="D253" s="17" t="s">
        <v>333</v>
      </c>
      <c r="E253" s="233">
        <v>79</v>
      </c>
      <c r="F253" s="166">
        <f>SUM(E253*B253)</f>
        <v>609880</v>
      </c>
      <c r="G253" s="3" t="s">
        <v>824</v>
      </c>
      <c r="H253" s="3" t="s">
        <v>825</v>
      </c>
    </row>
    <row r="254" spans="1:8" ht="12">
      <c r="A254" s="143" t="s">
        <v>31</v>
      </c>
      <c r="B254" s="215">
        <v>18723</v>
      </c>
      <c r="C254" s="202" t="s">
        <v>32</v>
      </c>
      <c r="D254" s="17" t="s">
        <v>333</v>
      </c>
      <c r="E254" s="232">
        <v>8</v>
      </c>
      <c r="F254" s="35">
        <f>SUM(E254*B254)</f>
        <v>149784</v>
      </c>
      <c r="G254" s="3" t="s">
        <v>820</v>
      </c>
      <c r="H254" s="3" t="s">
        <v>821</v>
      </c>
    </row>
    <row r="255" spans="1:8" ht="12">
      <c r="A255" s="143" t="s">
        <v>31</v>
      </c>
      <c r="B255" s="70">
        <v>4824</v>
      </c>
      <c r="C255" s="68" t="s">
        <v>32</v>
      </c>
      <c r="D255" s="17" t="s">
        <v>333</v>
      </c>
      <c r="E255" s="236">
        <v>6</v>
      </c>
      <c r="F255" s="168">
        <f>+E255*B255</f>
        <v>28944</v>
      </c>
      <c r="G255" s="3" t="s">
        <v>822</v>
      </c>
      <c r="H255" s="3" t="s">
        <v>823</v>
      </c>
    </row>
    <row r="256" spans="1:8" ht="24">
      <c r="A256" s="142" t="s">
        <v>91</v>
      </c>
      <c r="B256" s="65">
        <v>81087</v>
      </c>
      <c r="C256" s="130" t="s">
        <v>32</v>
      </c>
      <c r="D256" s="17" t="s">
        <v>617</v>
      </c>
      <c r="E256" s="229">
        <v>6.25</v>
      </c>
      <c r="F256" s="11">
        <f>B256*E256</f>
        <v>506793.75</v>
      </c>
      <c r="G256" s="3" t="s">
        <v>238</v>
      </c>
      <c r="H256" s="3" t="s">
        <v>239</v>
      </c>
    </row>
    <row r="257" spans="1:8" ht="24">
      <c r="A257" s="142" t="s">
        <v>91</v>
      </c>
      <c r="B257" s="70">
        <v>1000</v>
      </c>
      <c r="C257" s="125" t="s">
        <v>32</v>
      </c>
      <c r="D257" s="17" t="s">
        <v>617</v>
      </c>
      <c r="E257" s="229">
        <v>12</v>
      </c>
      <c r="F257" s="11">
        <f>B257*E257</f>
        <v>12000</v>
      </c>
      <c r="G257" s="118" t="s">
        <v>204</v>
      </c>
      <c r="H257" s="3" t="s">
        <v>205</v>
      </c>
    </row>
    <row r="258" spans="1:8" ht="12">
      <c r="A258" s="143" t="s">
        <v>77</v>
      </c>
      <c r="B258" s="68">
        <v>8369</v>
      </c>
      <c r="C258" s="125" t="s">
        <v>32</v>
      </c>
      <c r="D258" s="17" t="s">
        <v>452</v>
      </c>
      <c r="E258" s="229">
        <v>10.5</v>
      </c>
      <c r="F258" s="11">
        <f>B258*E258</f>
        <v>87874.5</v>
      </c>
      <c r="G258" s="3" t="s">
        <v>222</v>
      </c>
      <c r="H258" s="3" t="s">
        <v>223</v>
      </c>
    </row>
    <row r="259" spans="1:8" ht="12">
      <c r="A259" s="143" t="s">
        <v>77</v>
      </c>
      <c r="B259" s="215">
        <v>1800</v>
      </c>
      <c r="C259" s="202" t="s">
        <v>32</v>
      </c>
      <c r="D259" s="17" t="s">
        <v>452</v>
      </c>
      <c r="E259" s="232">
        <v>9</v>
      </c>
      <c r="F259" s="35">
        <f>SUM(E259*B259)</f>
        <v>16200</v>
      </c>
      <c r="G259" s="3" t="s">
        <v>820</v>
      </c>
      <c r="H259" s="3" t="s">
        <v>821</v>
      </c>
    </row>
    <row r="260" spans="1:8" ht="12">
      <c r="A260" s="145" t="s">
        <v>177</v>
      </c>
      <c r="B260" s="72">
        <v>3000</v>
      </c>
      <c r="C260" s="131" t="s">
        <v>8</v>
      </c>
      <c r="D260" s="30" t="s">
        <v>153</v>
      </c>
      <c r="E260" s="230">
        <v>60</v>
      </c>
      <c r="F260" s="34">
        <f aca="true" t="shared" si="13" ref="F260:F265">B260*E260</f>
        <v>180000</v>
      </c>
      <c r="G260" s="3" t="s">
        <v>212</v>
      </c>
      <c r="H260" s="3" t="s">
        <v>213</v>
      </c>
    </row>
    <row r="261" spans="1:8" ht="12">
      <c r="A261" s="145" t="s">
        <v>177</v>
      </c>
      <c r="B261" s="69">
        <v>75</v>
      </c>
      <c r="C261" s="126" t="s">
        <v>8</v>
      </c>
      <c r="D261" s="30" t="s">
        <v>153</v>
      </c>
      <c r="E261" s="230">
        <v>140</v>
      </c>
      <c r="F261" s="32">
        <f t="shared" si="13"/>
        <v>10500</v>
      </c>
      <c r="G261" s="3" t="s">
        <v>220</v>
      </c>
      <c r="H261" s="3" t="s">
        <v>221</v>
      </c>
    </row>
    <row r="262" spans="1:8" ht="12">
      <c r="A262" s="145" t="s">
        <v>177</v>
      </c>
      <c r="B262" s="73">
        <v>3408</v>
      </c>
      <c r="C262" s="132" t="s">
        <v>8</v>
      </c>
      <c r="D262" s="30" t="s">
        <v>153</v>
      </c>
      <c r="E262" s="235">
        <v>90</v>
      </c>
      <c r="F262" s="35">
        <f t="shared" si="13"/>
        <v>306720</v>
      </c>
      <c r="G262" s="3" t="s">
        <v>228</v>
      </c>
      <c r="H262" s="3" t="s">
        <v>229</v>
      </c>
    </row>
    <row r="263" spans="1:8" ht="12">
      <c r="A263" s="145" t="s">
        <v>177</v>
      </c>
      <c r="B263" s="67">
        <v>400</v>
      </c>
      <c r="C263" s="127" t="s">
        <v>8</v>
      </c>
      <c r="D263" s="30" t="s">
        <v>153</v>
      </c>
      <c r="E263" s="229">
        <v>95</v>
      </c>
      <c r="F263" s="11">
        <f t="shared" si="13"/>
        <v>38000</v>
      </c>
      <c r="G263" s="3" t="s">
        <v>230</v>
      </c>
      <c r="H263" s="3" t="s">
        <v>231</v>
      </c>
    </row>
    <row r="264" spans="1:8" ht="12">
      <c r="A264" s="145" t="s">
        <v>177</v>
      </c>
      <c r="B264" s="73">
        <v>3976</v>
      </c>
      <c r="C264" s="133" t="s">
        <v>8</v>
      </c>
      <c r="D264" s="30" t="s">
        <v>153</v>
      </c>
      <c r="E264" s="235">
        <v>138</v>
      </c>
      <c r="F264" s="35">
        <f t="shared" si="13"/>
        <v>548688</v>
      </c>
      <c r="G264" s="3" t="s">
        <v>232</v>
      </c>
      <c r="H264" s="3" t="s">
        <v>233</v>
      </c>
    </row>
    <row r="265" spans="1:8" ht="12">
      <c r="A265" s="145" t="s">
        <v>177</v>
      </c>
      <c r="B265" s="69">
        <v>300</v>
      </c>
      <c r="C265" s="126" t="s">
        <v>8</v>
      </c>
      <c r="D265" s="30" t="s">
        <v>153</v>
      </c>
      <c r="E265" s="230">
        <v>90</v>
      </c>
      <c r="F265" s="32">
        <f t="shared" si="13"/>
        <v>27000</v>
      </c>
      <c r="G265" s="3" t="s">
        <v>234</v>
      </c>
      <c r="H265" s="3" t="s">
        <v>235</v>
      </c>
    </row>
    <row r="266" spans="1:8" ht="12">
      <c r="A266" s="145" t="s">
        <v>177</v>
      </c>
      <c r="B266" s="211">
        <v>15</v>
      </c>
      <c r="C266" s="203" t="s">
        <v>8</v>
      </c>
      <c r="D266" s="30" t="s">
        <v>153</v>
      </c>
      <c r="E266" s="233">
        <v>262.5</v>
      </c>
      <c r="F266" s="166">
        <f>SUM(E266*B266)</f>
        <v>3937.5</v>
      </c>
      <c r="G266" s="3" t="s">
        <v>824</v>
      </c>
      <c r="H266" s="3" t="s">
        <v>825</v>
      </c>
    </row>
    <row r="267" spans="1:8" ht="12">
      <c r="A267" s="145" t="s">
        <v>178</v>
      </c>
      <c r="B267" s="72">
        <v>2000</v>
      </c>
      <c r="C267" s="131" t="s">
        <v>8</v>
      </c>
      <c r="D267" s="31" t="s">
        <v>696</v>
      </c>
      <c r="E267" s="230">
        <v>50</v>
      </c>
      <c r="F267" s="34">
        <f>B267*E267</f>
        <v>100000</v>
      </c>
      <c r="G267" s="3" t="s">
        <v>212</v>
      </c>
      <c r="H267" s="3" t="s">
        <v>213</v>
      </c>
    </row>
    <row r="268" spans="1:8" ht="12">
      <c r="A268" s="145" t="s">
        <v>178</v>
      </c>
      <c r="B268" s="73">
        <v>384</v>
      </c>
      <c r="C268" s="132" t="s">
        <v>8</v>
      </c>
      <c r="D268" s="31" t="s">
        <v>696</v>
      </c>
      <c r="E268" s="235">
        <v>130</v>
      </c>
      <c r="F268" s="35">
        <f>B268*E268</f>
        <v>49920</v>
      </c>
      <c r="G268" s="3" t="s">
        <v>228</v>
      </c>
      <c r="H268" s="3" t="s">
        <v>229</v>
      </c>
    </row>
    <row r="269" spans="1:8" ht="12">
      <c r="A269" s="145" t="s">
        <v>178</v>
      </c>
      <c r="B269" s="67">
        <v>100</v>
      </c>
      <c r="C269" s="127" t="s">
        <v>8</v>
      </c>
      <c r="D269" s="31" t="s">
        <v>696</v>
      </c>
      <c r="E269" s="229">
        <v>125</v>
      </c>
      <c r="F269" s="11">
        <f>B269*E269</f>
        <v>12500</v>
      </c>
      <c r="G269" s="3" t="s">
        <v>230</v>
      </c>
      <c r="H269" s="3" t="s">
        <v>231</v>
      </c>
    </row>
    <row r="270" spans="1:8" ht="12">
      <c r="A270" s="145" t="s">
        <v>178</v>
      </c>
      <c r="B270" s="73">
        <v>448</v>
      </c>
      <c r="C270" s="133" t="s">
        <v>8</v>
      </c>
      <c r="D270" s="31" t="s">
        <v>696</v>
      </c>
      <c r="E270" s="235">
        <v>120</v>
      </c>
      <c r="F270" s="35">
        <f>B270*E270</f>
        <v>53760</v>
      </c>
      <c r="G270" s="3" t="s">
        <v>232</v>
      </c>
      <c r="H270" s="3" t="s">
        <v>233</v>
      </c>
    </row>
    <row r="271" spans="1:8" ht="12">
      <c r="A271" s="145" t="s">
        <v>178</v>
      </c>
      <c r="B271" s="214">
        <v>15</v>
      </c>
      <c r="C271" s="204" t="s">
        <v>8</v>
      </c>
      <c r="D271" s="31" t="s">
        <v>696</v>
      </c>
      <c r="E271" s="233">
        <v>262.5</v>
      </c>
      <c r="F271" s="166">
        <f>SUM(E271*B271)</f>
        <v>3937.5</v>
      </c>
      <c r="G271" s="3" t="s">
        <v>824</v>
      </c>
      <c r="H271" s="3" t="s">
        <v>825</v>
      </c>
    </row>
    <row r="272" spans="1:8" ht="12">
      <c r="A272" s="144" t="s">
        <v>179</v>
      </c>
      <c r="B272" s="73">
        <v>384</v>
      </c>
      <c r="C272" s="133" t="s">
        <v>8</v>
      </c>
      <c r="D272" s="25" t="s">
        <v>492</v>
      </c>
      <c r="E272" s="235">
        <v>98</v>
      </c>
      <c r="F272" s="35">
        <f>B272*E272</f>
        <v>37632</v>
      </c>
      <c r="G272" s="3" t="s">
        <v>228</v>
      </c>
      <c r="H272" s="3" t="s">
        <v>229</v>
      </c>
    </row>
    <row r="273" spans="1:8" ht="12">
      <c r="A273" s="144" t="s">
        <v>179</v>
      </c>
      <c r="B273" s="67">
        <v>100</v>
      </c>
      <c r="C273" s="124" t="s">
        <v>8</v>
      </c>
      <c r="D273" s="31" t="s">
        <v>492</v>
      </c>
      <c r="E273" s="229">
        <v>90</v>
      </c>
      <c r="F273" s="11">
        <f>B273*E273</f>
        <v>9000</v>
      </c>
      <c r="G273" s="3" t="s">
        <v>230</v>
      </c>
      <c r="H273" s="3" t="s">
        <v>231</v>
      </c>
    </row>
    <row r="274" spans="1:8" ht="12">
      <c r="A274" s="144" t="s">
        <v>179</v>
      </c>
      <c r="B274" s="73">
        <v>448</v>
      </c>
      <c r="C274" s="133" t="s">
        <v>8</v>
      </c>
      <c r="D274" s="31" t="s">
        <v>492</v>
      </c>
      <c r="E274" s="235">
        <v>120</v>
      </c>
      <c r="F274" s="35">
        <f>B274*E274</f>
        <v>53760</v>
      </c>
      <c r="G274" s="3" t="s">
        <v>232</v>
      </c>
      <c r="H274" s="3" t="s">
        <v>233</v>
      </c>
    </row>
    <row r="275" spans="1:8" ht="12">
      <c r="A275" s="144" t="s">
        <v>179</v>
      </c>
      <c r="B275" s="214">
        <v>15</v>
      </c>
      <c r="C275" s="204" t="s">
        <v>8</v>
      </c>
      <c r="D275" s="31" t="s">
        <v>492</v>
      </c>
      <c r="E275" s="233">
        <v>262.5</v>
      </c>
      <c r="F275" s="166">
        <f>SUM(E275*B275)</f>
        <v>3937.5</v>
      </c>
      <c r="G275" s="3" t="s">
        <v>824</v>
      </c>
      <c r="H275" s="3" t="s">
        <v>825</v>
      </c>
    </row>
    <row r="276" spans="1:8" ht="12">
      <c r="A276" s="145" t="s">
        <v>180</v>
      </c>
      <c r="B276" s="72">
        <v>2000</v>
      </c>
      <c r="C276" s="131" t="s">
        <v>8</v>
      </c>
      <c r="D276" s="31" t="s">
        <v>181</v>
      </c>
      <c r="E276" s="230">
        <v>52</v>
      </c>
      <c r="F276" s="34">
        <f>B276*E276</f>
        <v>104000</v>
      </c>
      <c r="G276" s="3" t="s">
        <v>212</v>
      </c>
      <c r="H276" s="3" t="s">
        <v>213</v>
      </c>
    </row>
    <row r="277" spans="1:8" ht="12">
      <c r="A277" s="145" t="s">
        <v>180</v>
      </c>
      <c r="B277" s="68">
        <v>316</v>
      </c>
      <c r="C277" s="125" t="s">
        <v>8</v>
      </c>
      <c r="D277" s="31" t="s">
        <v>181</v>
      </c>
      <c r="E277" s="229">
        <v>125</v>
      </c>
      <c r="F277" s="11">
        <f>B277*E277</f>
        <v>39500</v>
      </c>
      <c r="G277" s="3" t="s">
        <v>222</v>
      </c>
      <c r="H277" s="3" t="s">
        <v>223</v>
      </c>
    </row>
    <row r="278" spans="1:8" ht="12">
      <c r="A278" s="145" t="s">
        <v>180</v>
      </c>
      <c r="B278" s="73">
        <v>384</v>
      </c>
      <c r="C278" s="132" t="s">
        <v>8</v>
      </c>
      <c r="D278" s="31" t="s">
        <v>181</v>
      </c>
      <c r="E278" s="235">
        <v>112</v>
      </c>
      <c r="F278" s="35">
        <f>B278*E278</f>
        <v>43008</v>
      </c>
      <c r="G278" s="3" t="s">
        <v>228</v>
      </c>
      <c r="H278" s="3" t="s">
        <v>229</v>
      </c>
    </row>
    <row r="279" spans="1:8" ht="12">
      <c r="A279" s="145" t="s">
        <v>180</v>
      </c>
      <c r="B279" s="67">
        <v>100</v>
      </c>
      <c r="C279" s="127" t="s">
        <v>8</v>
      </c>
      <c r="D279" s="31" t="s">
        <v>181</v>
      </c>
      <c r="E279" s="229">
        <v>90</v>
      </c>
      <c r="F279" s="11">
        <f>B279*E279</f>
        <v>9000</v>
      </c>
      <c r="G279" s="3" t="s">
        <v>230</v>
      </c>
      <c r="H279" s="3" t="s">
        <v>231</v>
      </c>
    </row>
    <row r="280" spans="1:8" ht="12">
      <c r="A280" s="145" t="s">
        <v>180</v>
      </c>
      <c r="B280" s="73">
        <v>448</v>
      </c>
      <c r="C280" s="133" t="s">
        <v>8</v>
      </c>
      <c r="D280" s="31" t="s">
        <v>181</v>
      </c>
      <c r="E280" s="235">
        <v>120</v>
      </c>
      <c r="F280" s="35">
        <f>B280*E280</f>
        <v>53760</v>
      </c>
      <c r="G280" s="3" t="s">
        <v>232</v>
      </c>
      <c r="H280" s="3" t="s">
        <v>233</v>
      </c>
    </row>
    <row r="281" spans="1:8" ht="12">
      <c r="A281" s="145" t="s">
        <v>180</v>
      </c>
      <c r="B281" s="214">
        <v>15</v>
      </c>
      <c r="C281" s="201" t="s">
        <v>8</v>
      </c>
      <c r="D281" s="31" t="s">
        <v>181</v>
      </c>
      <c r="E281" s="233">
        <v>262.5</v>
      </c>
      <c r="F281" s="166">
        <f>SUM(E281*B281)</f>
        <v>3937.5</v>
      </c>
      <c r="G281" s="3" t="s">
        <v>824</v>
      </c>
      <c r="H281" s="3" t="s">
        <v>825</v>
      </c>
    </row>
    <row r="282" spans="1:8" ht="12">
      <c r="A282" s="145" t="s">
        <v>180</v>
      </c>
      <c r="B282" s="215">
        <v>170</v>
      </c>
      <c r="C282" s="202" t="s">
        <v>8</v>
      </c>
      <c r="D282" s="31" t="s">
        <v>181</v>
      </c>
      <c r="E282" s="232">
        <v>120</v>
      </c>
      <c r="F282" s="35">
        <f>SUM(E282*B282)</f>
        <v>20400</v>
      </c>
      <c r="G282" s="3" t="s">
        <v>820</v>
      </c>
      <c r="H282" s="3" t="s">
        <v>821</v>
      </c>
    </row>
    <row r="283" spans="1:8" ht="24">
      <c r="A283" s="143" t="s">
        <v>105</v>
      </c>
      <c r="B283" s="71">
        <v>935</v>
      </c>
      <c r="C283" s="129" t="s">
        <v>687</v>
      </c>
      <c r="D283" s="15" t="s">
        <v>273</v>
      </c>
      <c r="E283" s="235">
        <v>10</v>
      </c>
      <c r="F283" s="35">
        <f>B283*E283</f>
        <v>9350</v>
      </c>
      <c r="G283" s="118" t="s">
        <v>200</v>
      </c>
      <c r="H283" s="3" t="s">
        <v>201</v>
      </c>
    </row>
    <row r="284" spans="1:8" ht="24">
      <c r="A284" s="143" t="s">
        <v>105</v>
      </c>
      <c r="B284" s="70">
        <v>3000</v>
      </c>
      <c r="C284" s="128" t="s">
        <v>32</v>
      </c>
      <c r="D284" s="15" t="s">
        <v>273</v>
      </c>
      <c r="E284" s="230">
        <v>20</v>
      </c>
      <c r="F284" s="32">
        <f>B284*E284</f>
        <v>60000</v>
      </c>
      <c r="G284" s="117" t="s">
        <v>218</v>
      </c>
      <c r="H284" s="3" t="s">
        <v>219</v>
      </c>
    </row>
    <row r="285" spans="1:8" ht="24">
      <c r="A285" s="143" t="s">
        <v>105</v>
      </c>
      <c r="B285" s="70">
        <v>2000</v>
      </c>
      <c r="C285" s="128" t="s">
        <v>32</v>
      </c>
      <c r="D285" s="15" t="s">
        <v>273</v>
      </c>
      <c r="E285" s="230">
        <v>25</v>
      </c>
      <c r="F285" s="32">
        <f>B285*E285</f>
        <v>50000</v>
      </c>
      <c r="G285" s="120" t="s">
        <v>240</v>
      </c>
      <c r="H285" s="3" t="s">
        <v>241</v>
      </c>
    </row>
    <row r="286" spans="1:8" ht="24">
      <c r="A286" s="143" t="s">
        <v>105</v>
      </c>
      <c r="B286" s="66">
        <v>1060</v>
      </c>
      <c r="C286" s="66" t="s">
        <v>32</v>
      </c>
      <c r="D286" s="15" t="s">
        <v>273</v>
      </c>
      <c r="E286" s="232">
        <v>8</v>
      </c>
      <c r="F286" s="14">
        <f>+B286*E286</f>
        <v>8480</v>
      </c>
      <c r="G286" s="3" t="s">
        <v>206</v>
      </c>
      <c r="H286" s="3" t="s">
        <v>207</v>
      </c>
    </row>
    <row r="287" spans="1:8" ht="24">
      <c r="A287" s="143" t="s">
        <v>105</v>
      </c>
      <c r="B287" s="66">
        <v>745</v>
      </c>
      <c r="C287" s="66" t="s">
        <v>32</v>
      </c>
      <c r="D287" s="15" t="s">
        <v>273</v>
      </c>
      <c r="E287" s="232">
        <v>8</v>
      </c>
      <c r="F287" s="14">
        <f>+B287*E287</f>
        <v>5960</v>
      </c>
      <c r="G287" s="3" t="s">
        <v>206</v>
      </c>
      <c r="H287" s="3" t="s">
        <v>207</v>
      </c>
    </row>
    <row r="288" spans="1:8" ht="24">
      <c r="A288" s="143" t="s">
        <v>105</v>
      </c>
      <c r="B288" s="214">
        <v>600</v>
      </c>
      <c r="C288" s="201" t="s">
        <v>32</v>
      </c>
      <c r="D288" s="15" t="s">
        <v>273</v>
      </c>
      <c r="E288" s="233">
        <v>122</v>
      </c>
      <c r="F288" s="166">
        <f>SUM(E288*B288)</f>
        <v>73200</v>
      </c>
      <c r="G288" s="3" t="s">
        <v>824</v>
      </c>
      <c r="H288" s="3" t="s">
        <v>825</v>
      </c>
    </row>
    <row r="289" spans="1:8" ht="24">
      <c r="A289" s="142" t="s">
        <v>139</v>
      </c>
      <c r="B289" s="65">
        <v>2153</v>
      </c>
      <c r="C289" s="130" t="s">
        <v>32</v>
      </c>
      <c r="D289" s="30" t="s">
        <v>148</v>
      </c>
      <c r="E289" s="229">
        <v>9</v>
      </c>
      <c r="F289" s="11">
        <f>B289*E289</f>
        <v>19377</v>
      </c>
      <c r="G289" s="3" t="s">
        <v>210</v>
      </c>
      <c r="H289" s="3" t="s">
        <v>211</v>
      </c>
    </row>
    <row r="290" spans="1:8" ht="24">
      <c r="A290" s="143" t="s">
        <v>139</v>
      </c>
      <c r="B290" s="70">
        <v>3000</v>
      </c>
      <c r="C290" s="128" t="s">
        <v>32</v>
      </c>
      <c r="D290" s="30" t="s">
        <v>148</v>
      </c>
      <c r="E290" s="230">
        <v>21</v>
      </c>
      <c r="F290" s="32">
        <f>B290*E290</f>
        <v>63000</v>
      </c>
      <c r="G290" s="117" t="s">
        <v>218</v>
      </c>
      <c r="H290" s="3" t="s">
        <v>219</v>
      </c>
    </row>
    <row r="291" spans="1:8" ht="24">
      <c r="A291" s="143" t="s">
        <v>139</v>
      </c>
      <c r="B291" s="70">
        <v>2000</v>
      </c>
      <c r="C291" s="125" t="s">
        <v>9</v>
      </c>
      <c r="D291" s="30" t="s">
        <v>148</v>
      </c>
      <c r="E291" s="229">
        <v>25</v>
      </c>
      <c r="F291" s="11">
        <f>B291*E291</f>
        <v>50000</v>
      </c>
      <c r="G291" s="118" t="s">
        <v>204</v>
      </c>
      <c r="H291" s="3" t="s">
        <v>205</v>
      </c>
    </row>
    <row r="292" spans="1:8" ht="24">
      <c r="A292" s="143" t="s">
        <v>120</v>
      </c>
      <c r="B292" s="70">
        <v>250</v>
      </c>
      <c r="C292" s="128" t="s">
        <v>32</v>
      </c>
      <c r="D292" s="30" t="s">
        <v>121</v>
      </c>
      <c r="E292" s="230">
        <v>22</v>
      </c>
      <c r="F292" s="32">
        <f>B292*E292</f>
        <v>5500</v>
      </c>
      <c r="G292" s="117" t="s">
        <v>218</v>
      </c>
      <c r="H292" s="3" t="s">
        <v>219</v>
      </c>
    </row>
    <row r="293" spans="1:8" ht="24">
      <c r="A293" s="143" t="s">
        <v>120</v>
      </c>
      <c r="B293" s="200">
        <v>90</v>
      </c>
      <c r="C293" s="200" t="s">
        <v>32</v>
      </c>
      <c r="D293" s="30" t="s">
        <v>121</v>
      </c>
      <c r="E293" s="229">
        <v>20</v>
      </c>
      <c r="F293" s="11">
        <f>SUM(E293*B293)</f>
        <v>1800</v>
      </c>
      <c r="G293" s="3" t="s">
        <v>818</v>
      </c>
      <c r="H293" s="3" t="s">
        <v>819</v>
      </c>
    </row>
    <row r="294" spans="1:8" ht="24">
      <c r="A294" s="143" t="s">
        <v>428</v>
      </c>
      <c r="B294" s="70">
        <v>250</v>
      </c>
      <c r="C294" s="128" t="s">
        <v>32</v>
      </c>
      <c r="D294" s="30" t="s">
        <v>429</v>
      </c>
      <c r="E294" s="230">
        <v>23</v>
      </c>
      <c r="F294" s="32">
        <f aca="true" t="shared" si="14" ref="F294:F299">B294*E294</f>
        <v>5750</v>
      </c>
      <c r="G294" s="117" t="s">
        <v>218</v>
      </c>
      <c r="H294" s="3" t="s">
        <v>219</v>
      </c>
    </row>
    <row r="295" spans="1:8" ht="12">
      <c r="A295" s="142" t="s">
        <v>30</v>
      </c>
      <c r="B295" s="67">
        <v>4</v>
      </c>
      <c r="C295" s="124" t="s">
        <v>7</v>
      </c>
      <c r="D295" s="17" t="s">
        <v>334</v>
      </c>
      <c r="E295" s="229">
        <v>1900</v>
      </c>
      <c r="F295" s="11">
        <f t="shared" si="14"/>
        <v>7600</v>
      </c>
      <c r="G295" s="3" t="s">
        <v>208</v>
      </c>
      <c r="H295" s="3" t="s">
        <v>209</v>
      </c>
    </row>
    <row r="296" spans="1:8" ht="12">
      <c r="A296" s="142" t="s">
        <v>30</v>
      </c>
      <c r="B296" s="72">
        <v>300</v>
      </c>
      <c r="C296" s="131" t="s">
        <v>7</v>
      </c>
      <c r="D296" s="17" t="s">
        <v>334</v>
      </c>
      <c r="E296" s="230">
        <v>1600</v>
      </c>
      <c r="F296" s="34">
        <f t="shared" si="14"/>
        <v>480000</v>
      </c>
      <c r="G296" s="3" t="s">
        <v>212</v>
      </c>
      <c r="H296" s="3" t="s">
        <v>213</v>
      </c>
    </row>
    <row r="297" spans="1:8" ht="12">
      <c r="A297" s="142" t="s">
        <v>30</v>
      </c>
      <c r="B297" s="70">
        <v>40</v>
      </c>
      <c r="C297" s="128" t="s">
        <v>7</v>
      </c>
      <c r="D297" s="17" t="s">
        <v>334</v>
      </c>
      <c r="E297" s="230">
        <v>1500</v>
      </c>
      <c r="F297" s="32">
        <f t="shared" si="14"/>
        <v>60000</v>
      </c>
      <c r="G297" s="117" t="s">
        <v>218</v>
      </c>
      <c r="H297" s="3" t="s">
        <v>219</v>
      </c>
    </row>
    <row r="298" spans="1:8" ht="12">
      <c r="A298" s="142" t="s">
        <v>30</v>
      </c>
      <c r="B298" s="70">
        <v>4</v>
      </c>
      <c r="C298" s="128" t="s">
        <v>7</v>
      </c>
      <c r="D298" s="17" t="s">
        <v>334</v>
      </c>
      <c r="E298" s="230">
        <v>1500</v>
      </c>
      <c r="F298" s="32">
        <f t="shared" si="14"/>
        <v>6000</v>
      </c>
      <c r="G298" s="120" t="s">
        <v>240</v>
      </c>
      <c r="H298" s="3" t="s">
        <v>241</v>
      </c>
    </row>
    <row r="299" spans="1:8" ht="12">
      <c r="A299" s="142" t="s">
        <v>30</v>
      </c>
      <c r="B299" s="70">
        <v>22</v>
      </c>
      <c r="C299" s="125" t="s">
        <v>7</v>
      </c>
      <c r="D299" s="17" t="s">
        <v>334</v>
      </c>
      <c r="E299" s="229">
        <v>2500</v>
      </c>
      <c r="F299" s="11">
        <f t="shared" si="14"/>
        <v>55000</v>
      </c>
      <c r="G299" s="118" t="s">
        <v>204</v>
      </c>
      <c r="H299" s="3" t="s">
        <v>205</v>
      </c>
    </row>
    <row r="300" spans="1:8" ht="12">
      <c r="A300" s="142" t="s">
        <v>30</v>
      </c>
      <c r="B300" s="214">
        <v>4</v>
      </c>
      <c r="C300" s="201" t="s">
        <v>7</v>
      </c>
      <c r="D300" s="17" t="s">
        <v>334</v>
      </c>
      <c r="E300" s="233">
        <v>5018</v>
      </c>
      <c r="F300" s="166">
        <f>SUM(E300*B300)</f>
        <v>20072</v>
      </c>
      <c r="G300" s="3" t="s">
        <v>824</v>
      </c>
      <c r="H300" s="3" t="s">
        <v>825</v>
      </c>
    </row>
    <row r="301" spans="1:8" ht="12">
      <c r="A301" s="142" t="s">
        <v>30</v>
      </c>
      <c r="B301" s="68">
        <v>6</v>
      </c>
      <c r="C301" s="68" t="s">
        <v>7</v>
      </c>
      <c r="D301" s="17" t="s">
        <v>334</v>
      </c>
      <c r="E301" s="236">
        <v>2500</v>
      </c>
      <c r="F301" s="168">
        <f>+E301*B301</f>
        <v>15000</v>
      </c>
      <c r="G301" s="3" t="s">
        <v>822</v>
      </c>
      <c r="H301" s="3" t="s">
        <v>823</v>
      </c>
    </row>
    <row r="302" spans="1:8" ht="12">
      <c r="A302" s="145" t="s">
        <v>122</v>
      </c>
      <c r="B302" s="72">
        <v>300</v>
      </c>
      <c r="C302" s="131" t="s">
        <v>7</v>
      </c>
      <c r="D302" s="30" t="s">
        <v>430</v>
      </c>
      <c r="E302" s="237">
        <v>1600</v>
      </c>
      <c r="F302" s="34">
        <f>B302*E302</f>
        <v>480000</v>
      </c>
      <c r="G302" s="3" t="s">
        <v>212</v>
      </c>
      <c r="H302" s="3" t="s">
        <v>213</v>
      </c>
    </row>
    <row r="303" spans="1:8" ht="12">
      <c r="A303" s="143" t="s">
        <v>122</v>
      </c>
      <c r="B303" s="70">
        <v>20</v>
      </c>
      <c r="C303" s="128" t="s">
        <v>7</v>
      </c>
      <c r="D303" s="30" t="s">
        <v>430</v>
      </c>
      <c r="E303" s="230">
        <v>1500</v>
      </c>
      <c r="F303" s="32">
        <f>B303*E303</f>
        <v>30000</v>
      </c>
      <c r="G303" s="117" t="s">
        <v>218</v>
      </c>
      <c r="H303" s="3" t="s">
        <v>219</v>
      </c>
    </row>
    <row r="304" spans="1:8" ht="12">
      <c r="A304" s="143" t="s">
        <v>122</v>
      </c>
      <c r="B304" s="70">
        <v>4</v>
      </c>
      <c r="C304" s="128" t="s">
        <v>7</v>
      </c>
      <c r="D304" s="30" t="s">
        <v>430</v>
      </c>
      <c r="E304" s="230">
        <v>1500</v>
      </c>
      <c r="F304" s="32">
        <f>B304*E304</f>
        <v>6000</v>
      </c>
      <c r="G304" s="120" t="s">
        <v>240</v>
      </c>
      <c r="H304" s="3" t="s">
        <v>241</v>
      </c>
    </row>
    <row r="305" spans="1:8" ht="12">
      <c r="A305" s="143" t="s">
        <v>122</v>
      </c>
      <c r="B305" s="70">
        <v>2</v>
      </c>
      <c r="C305" s="125" t="s">
        <v>7</v>
      </c>
      <c r="D305" s="30" t="s">
        <v>430</v>
      </c>
      <c r="E305" s="229">
        <v>3000</v>
      </c>
      <c r="F305" s="11">
        <f>B305*E305</f>
        <v>6000</v>
      </c>
      <c r="G305" s="118" t="s">
        <v>204</v>
      </c>
      <c r="H305" s="3" t="s">
        <v>205</v>
      </c>
    </row>
    <row r="306" spans="1:8" ht="12">
      <c r="A306" s="143" t="s">
        <v>122</v>
      </c>
      <c r="B306" s="211">
        <v>8</v>
      </c>
      <c r="C306" s="197" t="s">
        <v>7</v>
      </c>
      <c r="D306" s="30" t="s">
        <v>430</v>
      </c>
      <c r="E306" s="233">
        <v>5592</v>
      </c>
      <c r="F306" s="166">
        <f>SUM(E306*B306)</f>
        <v>44736</v>
      </c>
      <c r="G306" s="3" t="s">
        <v>824</v>
      </c>
      <c r="H306" s="3" t="s">
        <v>825</v>
      </c>
    </row>
    <row r="307" spans="1:8" ht="12">
      <c r="A307" s="145" t="s">
        <v>123</v>
      </c>
      <c r="B307" s="72">
        <v>300</v>
      </c>
      <c r="C307" s="131" t="s">
        <v>7</v>
      </c>
      <c r="D307" s="30" t="s">
        <v>431</v>
      </c>
      <c r="E307" s="230">
        <v>1600</v>
      </c>
      <c r="F307" s="34">
        <f>B307*E307</f>
        <v>480000</v>
      </c>
      <c r="G307" s="3" t="s">
        <v>212</v>
      </c>
      <c r="H307" s="3" t="s">
        <v>213</v>
      </c>
    </row>
    <row r="308" spans="1:8" ht="12">
      <c r="A308" s="145" t="s">
        <v>123</v>
      </c>
      <c r="B308" s="70">
        <v>20</v>
      </c>
      <c r="C308" s="128" t="s">
        <v>7</v>
      </c>
      <c r="D308" s="30" t="s">
        <v>431</v>
      </c>
      <c r="E308" s="230">
        <v>1500</v>
      </c>
      <c r="F308" s="32">
        <f>B308*E308</f>
        <v>30000</v>
      </c>
      <c r="G308" s="117" t="s">
        <v>218</v>
      </c>
      <c r="H308" s="3" t="s">
        <v>219</v>
      </c>
    </row>
    <row r="309" spans="1:8" ht="12">
      <c r="A309" s="145" t="s">
        <v>123</v>
      </c>
      <c r="B309" s="68">
        <v>15</v>
      </c>
      <c r="C309" s="125" t="s">
        <v>7</v>
      </c>
      <c r="D309" s="30" t="s">
        <v>431</v>
      </c>
      <c r="E309" s="229">
        <v>1800</v>
      </c>
      <c r="F309" s="11">
        <f>B309*E309</f>
        <v>27000</v>
      </c>
      <c r="G309" s="3" t="s">
        <v>222</v>
      </c>
      <c r="H309" s="3" t="s">
        <v>223</v>
      </c>
    </row>
    <row r="310" spans="1:8" ht="12">
      <c r="A310" s="145" t="s">
        <v>123</v>
      </c>
      <c r="B310" s="70">
        <v>2</v>
      </c>
      <c r="C310" s="125" t="s">
        <v>7</v>
      </c>
      <c r="D310" s="30" t="s">
        <v>431</v>
      </c>
      <c r="E310" s="229">
        <v>3500</v>
      </c>
      <c r="F310" s="11">
        <f>B310*E310</f>
        <v>7000</v>
      </c>
      <c r="G310" s="118" t="s">
        <v>204</v>
      </c>
      <c r="H310" s="3" t="s">
        <v>205</v>
      </c>
    </row>
    <row r="311" spans="1:8" ht="12">
      <c r="A311" s="145" t="s">
        <v>123</v>
      </c>
      <c r="B311" s="70">
        <v>4</v>
      </c>
      <c r="C311" s="128" t="s">
        <v>7</v>
      </c>
      <c r="D311" s="30" t="s">
        <v>431</v>
      </c>
      <c r="E311" s="230">
        <v>1500</v>
      </c>
      <c r="F311" s="32">
        <f>B311*E311</f>
        <v>6000</v>
      </c>
      <c r="G311" s="120" t="s">
        <v>240</v>
      </c>
      <c r="H311" s="3" t="s">
        <v>241</v>
      </c>
    </row>
    <row r="312" spans="1:8" ht="12">
      <c r="A312" s="145" t="s">
        <v>123</v>
      </c>
      <c r="B312" s="214">
        <v>8</v>
      </c>
      <c r="C312" s="204" t="s">
        <v>7</v>
      </c>
      <c r="D312" s="30" t="s">
        <v>431</v>
      </c>
      <c r="E312" s="233">
        <v>5592</v>
      </c>
      <c r="F312" s="166">
        <f>SUM(E312*B312)</f>
        <v>44736</v>
      </c>
      <c r="G312" s="3" t="s">
        <v>824</v>
      </c>
      <c r="H312" s="3" t="s">
        <v>825</v>
      </c>
    </row>
    <row r="313" spans="1:8" ht="12">
      <c r="A313" s="145" t="s">
        <v>123</v>
      </c>
      <c r="B313" s="215">
        <v>109</v>
      </c>
      <c r="C313" s="202" t="s">
        <v>7</v>
      </c>
      <c r="D313" s="30" t="s">
        <v>431</v>
      </c>
      <c r="E313" s="232">
        <v>1300</v>
      </c>
      <c r="F313" s="35">
        <f>SUM(E313*B313)</f>
        <v>141700</v>
      </c>
      <c r="G313" s="3" t="s">
        <v>820</v>
      </c>
      <c r="H313" s="3" t="s">
        <v>821</v>
      </c>
    </row>
    <row r="314" spans="1:8" ht="12">
      <c r="A314" s="142" t="s">
        <v>124</v>
      </c>
      <c r="B314" s="67">
        <v>13190</v>
      </c>
      <c r="C314" s="124" t="s">
        <v>32</v>
      </c>
      <c r="D314" s="17" t="s">
        <v>335</v>
      </c>
      <c r="E314" s="229">
        <v>7.5</v>
      </c>
      <c r="F314" s="11">
        <f aca="true" t="shared" si="15" ref="F314:F327">B314*E314</f>
        <v>98925</v>
      </c>
      <c r="G314" s="3" t="s">
        <v>208</v>
      </c>
      <c r="H314" s="3" t="s">
        <v>209</v>
      </c>
    </row>
    <row r="315" spans="1:8" ht="12">
      <c r="A315" s="142" t="s">
        <v>124</v>
      </c>
      <c r="B315" s="72">
        <v>25000</v>
      </c>
      <c r="C315" s="131" t="s">
        <v>32</v>
      </c>
      <c r="D315" s="17" t="s">
        <v>335</v>
      </c>
      <c r="E315" s="230">
        <v>6</v>
      </c>
      <c r="F315" s="34">
        <f t="shared" si="15"/>
        <v>150000</v>
      </c>
      <c r="G315" s="3" t="s">
        <v>212</v>
      </c>
      <c r="H315" s="3" t="s">
        <v>213</v>
      </c>
    </row>
    <row r="316" spans="1:8" ht="12">
      <c r="A316" s="142" t="s">
        <v>124</v>
      </c>
      <c r="B316" s="70">
        <v>400</v>
      </c>
      <c r="C316" s="128" t="s">
        <v>32</v>
      </c>
      <c r="D316" s="17" t="s">
        <v>335</v>
      </c>
      <c r="E316" s="230">
        <v>25</v>
      </c>
      <c r="F316" s="32">
        <f t="shared" si="15"/>
        <v>10000</v>
      </c>
      <c r="G316" s="120" t="s">
        <v>240</v>
      </c>
      <c r="H316" s="3" t="s">
        <v>241</v>
      </c>
    </row>
    <row r="317" spans="1:8" ht="12">
      <c r="A317" s="142" t="s">
        <v>124</v>
      </c>
      <c r="B317" s="71">
        <v>795</v>
      </c>
      <c r="C317" s="129" t="s">
        <v>687</v>
      </c>
      <c r="D317" s="17" t="s">
        <v>335</v>
      </c>
      <c r="E317" s="235">
        <v>12</v>
      </c>
      <c r="F317" s="35">
        <f t="shared" si="15"/>
        <v>9540</v>
      </c>
      <c r="G317" s="118" t="s">
        <v>200</v>
      </c>
      <c r="H317" s="3" t="s">
        <v>201</v>
      </c>
    </row>
    <row r="318" spans="1:8" ht="12">
      <c r="A318" s="143" t="s">
        <v>125</v>
      </c>
      <c r="B318" s="70">
        <v>400</v>
      </c>
      <c r="C318" s="128" t="s">
        <v>32</v>
      </c>
      <c r="D318" s="30" t="s">
        <v>576</v>
      </c>
      <c r="E318" s="230">
        <v>25</v>
      </c>
      <c r="F318" s="32">
        <f t="shared" si="15"/>
        <v>10000</v>
      </c>
      <c r="G318" s="120" t="s">
        <v>240</v>
      </c>
      <c r="H318" s="3" t="s">
        <v>241</v>
      </c>
    </row>
    <row r="319" spans="1:8" ht="12">
      <c r="A319" s="142" t="s">
        <v>33</v>
      </c>
      <c r="B319" s="67">
        <v>2574</v>
      </c>
      <c r="C319" s="124" t="s">
        <v>32</v>
      </c>
      <c r="D319" s="17" t="s">
        <v>336</v>
      </c>
      <c r="E319" s="229">
        <v>7.5</v>
      </c>
      <c r="F319" s="11">
        <f t="shared" si="15"/>
        <v>19305</v>
      </c>
      <c r="G319" s="3" t="s">
        <v>208</v>
      </c>
      <c r="H319" s="3" t="s">
        <v>209</v>
      </c>
    </row>
    <row r="320" spans="1:8" ht="13.5">
      <c r="A320" s="142" t="s">
        <v>33</v>
      </c>
      <c r="B320" s="65">
        <v>935</v>
      </c>
      <c r="C320" s="130" t="s">
        <v>32</v>
      </c>
      <c r="D320" s="17" t="s">
        <v>336</v>
      </c>
      <c r="E320" s="229">
        <v>11</v>
      </c>
      <c r="F320" s="11">
        <f t="shared" si="15"/>
        <v>10285</v>
      </c>
      <c r="G320" s="3" t="s">
        <v>210</v>
      </c>
      <c r="H320" s="3" t="s">
        <v>211</v>
      </c>
    </row>
    <row r="321" spans="1:8" ht="12">
      <c r="A321" s="142" t="s">
        <v>33</v>
      </c>
      <c r="B321" s="72">
        <v>125000</v>
      </c>
      <c r="C321" s="131" t="s">
        <v>32</v>
      </c>
      <c r="D321" s="17" t="s">
        <v>336</v>
      </c>
      <c r="E321" s="230">
        <v>3.5</v>
      </c>
      <c r="F321" s="34">
        <f t="shared" si="15"/>
        <v>437500</v>
      </c>
      <c r="G321" s="3" t="s">
        <v>212</v>
      </c>
      <c r="H321" s="3" t="s">
        <v>213</v>
      </c>
    </row>
    <row r="322" spans="1:8" ht="12">
      <c r="A322" s="142" t="s">
        <v>33</v>
      </c>
      <c r="B322" s="70">
        <v>1000</v>
      </c>
      <c r="C322" s="128" t="s">
        <v>32</v>
      </c>
      <c r="D322" s="17" t="s">
        <v>336</v>
      </c>
      <c r="E322" s="230">
        <v>40</v>
      </c>
      <c r="F322" s="32">
        <f t="shared" si="15"/>
        <v>40000</v>
      </c>
      <c r="G322" s="117" t="s">
        <v>218</v>
      </c>
      <c r="H322" s="3" t="s">
        <v>219</v>
      </c>
    </row>
    <row r="323" spans="1:8" ht="12">
      <c r="A323" s="142" t="s">
        <v>33</v>
      </c>
      <c r="B323" s="68">
        <v>6129</v>
      </c>
      <c r="C323" s="125" t="s">
        <v>32</v>
      </c>
      <c r="D323" s="17" t="s">
        <v>336</v>
      </c>
      <c r="E323" s="229">
        <v>18</v>
      </c>
      <c r="F323" s="11">
        <f t="shared" si="15"/>
        <v>110322</v>
      </c>
      <c r="G323" s="3" t="s">
        <v>222</v>
      </c>
      <c r="H323" s="3" t="s">
        <v>223</v>
      </c>
    </row>
    <row r="324" spans="1:8" ht="13.5">
      <c r="A324" s="142" t="s">
        <v>33</v>
      </c>
      <c r="B324" s="65">
        <v>11400</v>
      </c>
      <c r="C324" s="130" t="s">
        <v>32</v>
      </c>
      <c r="D324" s="17" t="s">
        <v>336</v>
      </c>
      <c r="E324" s="229">
        <v>12</v>
      </c>
      <c r="F324" s="11">
        <f t="shared" si="15"/>
        <v>136800</v>
      </c>
      <c r="G324" s="3" t="s">
        <v>238</v>
      </c>
      <c r="H324" s="3" t="s">
        <v>239</v>
      </c>
    </row>
    <row r="325" spans="1:8" ht="12">
      <c r="A325" s="142" t="s">
        <v>33</v>
      </c>
      <c r="B325" s="70">
        <v>3000</v>
      </c>
      <c r="C325" s="125" t="s">
        <v>32</v>
      </c>
      <c r="D325" s="17" t="s">
        <v>336</v>
      </c>
      <c r="E325" s="229">
        <v>20</v>
      </c>
      <c r="F325" s="11">
        <f t="shared" si="15"/>
        <v>60000</v>
      </c>
      <c r="G325" s="118" t="s">
        <v>204</v>
      </c>
      <c r="H325" s="3" t="s">
        <v>205</v>
      </c>
    </row>
    <row r="326" spans="1:8" ht="12">
      <c r="A326" s="142" t="s">
        <v>33</v>
      </c>
      <c r="B326" s="71">
        <v>120</v>
      </c>
      <c r="C326" s="129" t="s">
        <v>687</v>
      </c>
      <c r="D326" s="17" t="s">
        <v>336</v>
      </c>
      <c r="E326" s="235">
        <v>12</v>
      </c>
      <c r="F326" s="35">
        <f t="shared" si="15"/>
        <v>1440</v>
      </c>
      <c r="G326" s="118" t="s">
        <v>200</v>
      </c>
      <c r="H326" s="3" t="s">
        <v>201</v>
      </c>
    </row>
    <row r="327" spans="1:8" ht="12">
      <c r="A327" s="142" t="s">
        <v>33</v>
      </c>
      <c r="B327" s="71">
        <v>1180</v>
      </c>
      <c r="C327" s="129" t="s">
        <v>687</v>
      </c>
      <c r="D327" s="17" t="s">
        <v>336</v>
      </c>
      <c r="E327" s="235">
        <v>12</v>
      </c>
      <c r="F327" s="35">
        <f t="shared" si="15"/>
        <v>14160</v>
      </c>
      <c r="G327" s="118" t="s">
        <v>200</v>
      </c>
      <c r="H327" s="3" t="s">
        <v>201</v>
      </c>
    </row>
    <row r="328" spans="1:8" ht="12">
      <c r="A328" s="142" t="s">
        <v>33</v>
      </c>
      <c r="B328" s="70">
        <v>10177</v>
      </c>
      <c r="C328" s="68" t="s">
        <v>32</v>
      </c>
      <c r="D328" s="17" t="s">
        <v>336</v>
      </c>
      <c r="E328" s="236">
        <v>7</v>
      </c>
      <c r="F328" s="168">
        <f>+E328*B328</f>
        <v>71239</v>
      </c>
      <c r="G328" s="3" t="s">
        <v>822</v>
      </c>
      <c r="H328" s="3" t="s">
        <v>823</v>
      </c>
    </row>
    <row r="329" spans="1:8" ht="12">
      <c r="A329" s="143" t="s">
        <v>58</v>
      </c>
      <c r="B329" s="68">
        <v>3084</v>
      </c>
      <c r="C329" s="125" t="s">
        <v>32</v>
      </c>
      <c r="D329" s="30" t="s">
        <v>697</v>
      </c>
      <c r="E329" s="229">
        <v>19</v>
      </c>
      <c r="F329" s="11">
        <f>B329*E329</f>
        <v>58596</v>
      </c>
      <c r="G329" s="3" t="s">
        <v>222</v>
      </c>
      <c r="H329" s="3" t="s">
        <v>223</v>
      </c>
    </row>
    <row r="330" spans="1:8" ht="12">
      <c r="A330" s="109" t="s">
        <v>58</v>
      </c>
      <c r="B330" s="52">
        <v>400</v>
      </c>
      <c r="C330" s="111" t="s">
        <v>32</v>
      </c>
      <c r="D330" s="30" t="s">
        <v>697</v>
      </c>
      <c r="E330" s="230">
        <v>30</v>
      </c>
      <c r="F330" s="32">
        <f>B330*E330</f>
        <v>12000</v>
      </c>
      <c r="G330" s="120" t="s">
        <v>240</v>
      </c>
      <c r="H330" s="3" t="s">
        <v>241</v>
      </c>
    </row>
    <row r="331" spans="1:8" ht="12">
      <c r="A331" s="109" t="s">
        <v>58</v>
      </c>
      <c r="B331" s="47">
        <v>702</v>
      </c>
      <c r="C331" s="47" t="s">
        <v>32</v>
      </c>
      <c r="D331" s="30" t="s">
        <v>697</v>
      </c>
      <c r="E331" s="236">
        <v>9</v>
      </c>
      <c r="F331" s="168">
        <f>+E331*B331</f>
        <v>6318</v>
      </c>
      <c r="G331" s="3" t="s">
        <v>822</v>
      </c>
      <c r="H331" s="3" t="s">
        <v>823</v>
      </c>
    </row>
    <row r="332" spans="1:8" ht="12">
      <c r="A332" s="109" t="s">
        <v>58</v>
      </c>
      <c r="B332" s="210">
        <v>4358</v>
      </c>
      <c r="C332" s="194" t="s">
        <v>32</v>
      </c>
      <c r="D332" s="30" t="s">
        <v>697</v>
      </c>
      <c r="E332" s="232">
        <v>14</v>
      </c>
      <c r="F332" s="35">
        <f>SUM(E332*B332)</f>
        <v>61012</v>
      </c>
      <c r="G332" s="3" t="s">
        <v>820</v>
      </c>
      <c r="H332" s="3" t="s">
        <v>821</v>
      </c>
    </row>
    <row r="333" spans="1:8" ht="12">
      <c r="A333" s="103" t="s">
        <v>182</v>
      </c>
      <c r="B333" s="49">
        <v>125</v>
      </c>
      <c r="C333" s="97" t="s">
        <v>8</v>
      </c>
      <c r="D333" s="10" t="s">
        <v>183</v>
      </c>
      <c r="E333" s="230">
        <v>150</v>
      </c>
      <c r="F333" s="32">
        <f aca="true" t="shared" si="16" ref="F333:F349">B333*E333</f>
        <v>18750</v>
      </c>
      <c r="G333" s="3" t="s">
        <v>220</v>
      </c>
      <c r="H333" s="3" t="s">
        <v>221</v>
      </c>
    </row>
    <row r="334" spans="1:8" ht="12">
      <c r="A334" s="103" t="s">
        <v>182</v>
      </c>
      <c r="B334" s="51">
        <v>390</v>
      </c>
      <c r="C334" s="107" t="s">
        <v>8</v>
      </c>
      <c r="D334" s="10" t="s">
        <v>183</v>
      </c>
      <c r="E334" s="235">
        <v>10</v>
      </c>
      <c r="F334" s="35">
        <f t="shared" si="16"/>
        <v>3900</v>
      </c>
      <c r="G334" s="3" t="s">
        <v>228</v>
      </c>
      <c r="H334" s="3" t="s">
        <v>229</v>
      </c>
    </row>
    <row r="335" spans="1:8" ht="12">
      <c r="A335" s="103" t="s">
        <v>182</v>
      </c>
      <c r="B335" s="46">
        <v>100</v>
      </c>
      <c r="C335" s="110" t="s">
        <v>8</v>
      </c>
      <c r="D335" s="10" t="s">
        <v>183</v>
      </c>
      <c r="E335" s="229">
        <v>10</v>
      </c>
      <c r="F335" s="11">
        <f t="shared" si="16"/>
        <v>1000</v>
      </c>
      <c r="G335" s="3" t="s">
        <v>230</v>
      </c>
      <c r="H335" s="3" t="s">
        <v>231</v>
      </c>
    </row>
    <row r="336" spans="1:8" ht="12">
      <c r="A336" s="103" t="s">
        <v>182</v>
      </c>
      <c r="B336" s="51">
        <v>455</v>
      </c>
      <c r="C336" s="98" t="s">
        <v>8</v>
      </c>
      <c r="D336" s="10" t="s">
        <v>183</v>
      </c>
      <c r="E336" s="235">
        <v>22</v>
      </c>
      <c r="F336" s="35">
        <f t="shared" si="16"/>
        <v>10010</v>
      </c>
      <c r="G336" s="3" t="s">
        <v>232</v>
      </c>
      <c r="H336" s="3" t="s">
        <v>233</v>
      </c>
    </row>
    <row r="337" spans="1:8" ht="12">
      <c r="A337" s="103" t="s">
        <v>182</v>
      </c>
      <c r="B337" s="49">
        <v>360</v>
      </c>
      <c r="C337" s="97" t="s">
        <v>8</v>
      </c>
      <c r="D337" s="10" t="s">
        <v>183</v>
      </c>
      <c r="E337" s="230">
        <v>150</v>
      </c>
      <c r="F337" s="32">
        <f t="shared" si="16"/>
        <v>54000</v>
      </c>
      <c r="G337" s="3" t="s">
        <v>234</v>
      </c>
      <c r="H337" s="3" t="s">
        <v>235</v>
      </c>
    </row>
    <row r="338" spans="1:8" ht="12">
      <c r="A338" s="109" t="s">
        <v>159</v>
      </c>
      <c r="B338" s="52">
        <v>400</v>
      </c>
      <c r="C338" s="111" t="s">
        <v>32</v>
      </c>
      <c r="D338" s="16" t="s">
        <v>628</v>
      </c>
      <c r="E338" s="230">
        <v>20</v>
      </c>
      <c r="F338" s="32">
        <f t="shared" si="16"/>
        <v>8000</v>
      </c>
      <c r="G338" s="120" t="s">
        <v>240</v>
      </c>
      <c r="H338" s="3" t="s">
        <v>241</v>
      </c>
    </row>
    <row r="339" spans="1:8" ht="12">
      <c r="A339" s="109" t="s">
        <v>159</v>
      </c>
      <c r="B339" s="48">
        <v>75</v>
      </c>
      <c r="C339" s="95" t="s">
        <v>687</v>
      </c>
      <c r="D339" s="16" t="s">
        <v>628</v>
      </c>
      <c r="E339" s="235">
        <v>25</v>
      </c>
      <c r="F339" s="35">
        <f t="shared" si="16"/>
        <v>1875</v>
      </c>
      <c r="G339" s="118" t="s">
        <v>200</v>
      </c>
      <c r="H339" s="3" t="s">
        <v>201</v>
      </c>
    </row>
    <row r="340" spans="1:8" ht="12">
      <c r="A340" s="109" t="s">
        <v>78</v>
      </c>
      <c r="B340" s="52">
        <v>41</v>
      </c>
      <c r="C340" s="94" t="s">
        <v>7</v>
      </c>
      <c r="D340" s="4" t="s">
        <v>618</v>
      </c>
      <c r="E340" s="229">
        <v>150</v>
      </c>
      <c r="F340" s="11">
        <f t="shared" si="16"/>
        <v>6150</v>
      </c>
      <c r="G340" s="118" t="s">
        <v>204</v>
      </c>
      <c r="H340" s="3" t="s">
        <v>205</v>
      </c>
    </row>
    <row r="341" spans="1:8" ht="12">
      <c r="A341" s="106" t="s">
        <v>184</v>
      </c>
      <c r="B341" s="51">
        <v>2388</v>
      </c>
      <c r="C341" s="107" t="s">
        <v>32</v>
      </c>
      <c r="D341" s="25" t="s">
        <v>185</v>
      </c>
      <c r="E341" s="235">
        <v>4</v>
      </c>
      <c r="F341" s="35">
        <f t="shared" si="16"/>
        <v>9552</v>
      </c>
      <c r="G341" s="3" t="s">
        <v>228</v>
      </c>
      <c r="H341" s="3" t="s">
        <v>229</v>
      </c>
    </row>
    <row r="342" spans="1:8" ht="12">
      <c r="A342" s="106" t="s">
        <v>184</v>
      </c>
      <c r="B342" s="46">
        <v>550</v>
      </c>
      <c r="C342" s="110" t="s">
        <v>32</v>
      </c>
      <c r="D342" s="25" t="s">
        <v>185</v>
      </c>
      <c r="E342" s="229">
        <v>7</v>
      </c>
      <c r="F342" s="11">
        <f t="shared" si="16"/>
        <v>3850</v>
      </c>
      <c r="G342" s="3" t="s">
        <v>230</v>
      </c>
      <c r="H342" s="3" t="s">
        <v>231</v>
      </c>
    </row>
    <row r="343" spans="1:8" ht="12">
      <c r="A343" s="102" t="s">
        <v>184</v>
      </c>
      <c r="B343" s="51">
        <v>2786</v>
      </c>
      <c r="C343" s="98" t="s">
        <v>32</v>
      </c>
      <c r="D343" s="25" t="s">
        <v>185</v>
      </c>
      <c r="E343" s="235">
        <v>6</v>
      </c>
      <c r="F343" s="35">
        <f t="shared" si="16"/>
        <v>16716</v>
      </c>
      <c r="G343" s="3" t="s">
        <v>232</v>
      </c>
      <c r="H343" s="3" t="s">
        <v>233</v>
      </c>
    </row>
    <row r="344" spans="1:8" ht="13.5">
      <c r="A344" s="102" t="s">
        <v>527</v>
      </c>
      <c r="B344" s="42">
        <v>2103</v>
      </c>
      <c r="C344" s="87" t="s">
        <v>8</v>
      </c>
      <c r="D344" s="4" t="s">
        <v>528</v>
      </c>
      <c r="E344" s="229">
        <v>92</v>
      </c>
      <c r="F344" s="11">
        <f t="shared" si="16"/>
        <v>193476</v>
      </c>
      <c r="G344" s="3" t="s">
        <v>238</v>
      </c>
      <c r="H344" s="3" t="s">
        <v>239</v>
      </c>
    </row>
    <row r="345" spans="1:8" ht="13.5">
      <c r="A345" s="102" t="s">
        <v>140</v>
      </c>
      <c r="B345" s="42">
        <v>16</v>
      </c>
      <c r="C345" s="87" t="s">
        <v>7</v>
      </c>
      <c r="D345" s="4" t="s">
        <v>529</v>
      </c>
      <c r="E345" s="229">
        <v>1500</v>
      </c>
      <c r="F345" s="11">
        <f t="shared" si="16"/>
        <v>24000</v>
      </c>
      <c r="G345" s="3" t="s">
        <v>238</v>
      </c>
      <c r="H345" s="3" t="s">
        <v>239</v>
      </c>
    </row>
    <row r="346" spans="1:8" ht="13.5">
      <c r="A346" s="102" t="s">
        <v>141</v>
      </c>
      <c r="B346" s="42">
        <v>9</v>
      </c>
      <c r="C346" s="87" t="s">
        <v>7</v>
      </c>
      <c r="D346" s="4" t="s">
        <v>530</v>
      </c>
      <c r="E346" s="229">
        <v>1500</v>
      </c>
      <c r="F346" s="11">
        <f t="shared" si="16"/>
        <v>13500</v>
      </c>
      <c r="G346" s="3" t="s">
        <v>238</v>
      </c>
      <c r="H346" s="3" t="s">
        <v>239</v>
      </c>
    </row>
    <row r="347" spans="1:8" ht="24">
      <c r="A347" s="102" t="s">
        <v>493</v>
      </c>
      <c r="B347" s="47">
        <v>383</v>
      </c>
      <c r="C347" s="94" t="s">
        <v>32</v>
      </c>
      <c r="D347" s="25" t="s">
        <v>499</v>
      </c>
      <c r="E347" s="229">
        <v>65</v>
      </c>
      <c r="F347" s="11">
        <f t="shared" si="16"/>
        <v>24895</v>
      </c>
      <c r="G347" s="3" t="s">
        <v>222</v>
      </c>
      <c r="H347" s="3" t="s">
        <v>223</v>
      </c>
    </row>
    <row r="348" spans="1:8" ht="24">
      <c r="A348" s="102" t="s">
        <v>493</v>
      </c>
      <c r="B348" s="51">
        <v>732</v>
      </c>
      <c r="C348" s="107" t="s">
        <v>32</v>
      </c>
      <c r="D348" s="25" t="s">
        <v>499</v>
      </c>
      <c r="E348" s="235">
        <v>10</v>
      </c>
      <c r="F348" s="35">
        <f t="shared" si="16"/>
        <v>7320</v>
      </c>
      <c r="G348" s="3" t="s">
        <v>228</v>
      </c>
      <c r="H348" s="3" t="s">
        <v>229</v>
      </c>
    </row>
    <row r="349" spans="1:8" ht="24">
      <c r="A349" s="102" t="s">
        <v>493</v>
      </c>
      <c r="B349" s="55">
        <v>854</v>
      </c>
      <c r="C349" s="98" t="s">
        <v>32</v>
      </c>
      <c r="D349" s="25" t="s">
        <v>499</v>
      </c>
      <c r="E349" s="235">
        <v>11</v>
      </c>
      <c r="F349" s="35">
        <f t="shared" si="16"/>
        <v>9394</v>
      </c>
      <c r="G349" s="3" t="s">
        <v>232</v>
      </c>
      <c r="H349" s="3" t="s">
        <v>233</v>
      </c>
    </row>
    <row r="350" spans="1:8" ht="24">
      <c r="A350" s="102" t="s">
        <v>493</v>
      </c>
      <c r="B350" s="196">
        <v>565</v>
      </c>
      <c r="C350" s="196" t="s">
        <v>32</v>
      </c>
      <c r="D350" s="25" t="s">
        <v>499</v>
      </c>
      <c r="E350" s="229">
        <v>30</v>
      </c>
      <c r="F350" s="11">
        <f>SUM(E350*B350)</f>
        <v>16950</v>
      </c>
      <c r="G350" s="3" t="s">
        <v>818</v>
      </c>
      <c r="H350" s="3" t="s">
        <v>819</v>
      </c>
    </row>
    <row r="351" spans="1:8" ht="24">
      <c r="A351" s="102" t="s">
        <v>145</v>
      </c>
      <c r="B351" s="46">
        <v>130</v>
      </c>
      <c r="C351" s="90" t="s">
        <v>8</v>
      </c>
      <c r="D351" s="4" t="s">
        <v>484</v>
      </c>
      <c r="E351" s="229">
        <v>480</v>
      </c>
      <c r="F351" s="11">
        <f>B351*E351</f>
        <v>62400</v>
      </c>
      <c r="G351" s="3" t="s">
        <v>226</v>
      </c>
      <c r="H351" s="3" t="s">
        <v>227</v>
      </c>
    </row>
    <row r="352" spans="1:8" ht="24">
      <c r="A352" s="102" t="s">
        <v>145</v>
      </c>
      <c r="B352" s="48">
        <v>75</v>
      </c>
      <c r="C352" s="95" t="s">
        <v>681</v>
      </c>
      <c r="D352" s="4" t="s">
        <v>484</v>
      </c>
      <c r="E352" s="235">
        <v>900</v>
      </c>
      <c r="F352" s="35">
        <f>B352*E352</f>
        <v>67500</v>
      </c>
      <c r="G352" s="118" t="s">
        <v>200</v>
      </c>
      <c r="H352" s="3" t="s">
        <v>201</v>
      </c>
    </row>
    <row r="353" spans="1:8" ht="24">
      <c r="A353" s="102" t="s">
        <v>145</v>
      </c>
      <c r="B353" s="48">
        <v>258</v>
      </c>
      <c r="C353" s="95" t="s">
        <v>681</v>
      </c>
      <c r="D353" s="4" t="s">
        <v>484</v>
      </c>
      <c r="E353" s="235">
        <v>700</v>
      </c>
      <c r="F353" s="35">
        <f>B353*E353</f>
        <v>180600</v>
      </c>
      <c r="G353" s="118" t="s">
        <v>200</v>
      </c>
      <c r="H353" s="3" t="s">
        <v>201</v>
      </c>
    </row>
    <row r="354" spans="1:8" ht="24">
      <c r="A354" s="102" t="s">
        <v>145</v>
      </c>
      <c r="B354" s="53">
        <v>60</v>
      </c>
      <c r="C354" s="53" t="s">
        <v>8</v>
      </c>
      <c r="D354" s="4" t="s">
        <v>484</v>
      </c>
      <c r="E354" s="232">
        <v>750</v>
      </c>
      <c r="F354" s="14">
        <f>+B354*E354</f>
        <v>45000</v>
      </c>
      <c r="G354" s="3" t="s">
        <v>206</v>
      </c>
      <c r="H354" s="3" t="s">
        <v>207</v>
      </c>
    </row>
    <row r="355" spans="1:8" ht="24">
      <c r="A355" s="102" t="s">
        <v>145</v>
      </c>
      <c r="B355" s="53">
        <v>55</v>
      </c>
      <c r="C355" s="53" t="s">
        <v>8</v>
      </c>
      <c r="D355" s="4" t="s">
        <v>484</v>
      </c>
      <c r="E355" s="232">
        <v>800</v>
      </c>
      <c r="F355" s="14">
        <f>+B355*E355</f>
        <v>44000</v>
      </c>
      <c r="G355" s="3" t="s">
        <v>206</v>
      </c>
      <c r="H355" s="3" t="s">
        <v>207</v>
      </c>
    </row>
    <row r="356" spans="1:8" ht="24">
      <c r="A356" s="102" t="s">
        <v>145</v>
      </c>
      <c r="B356" s="47">
        <v>115</v>
      </c>
      <c r="C356" s="47" t="s">
        <v>8</v>
      </c>
      <c r="D356" s="4" t="s">
        <v>484</v>
      </c>
      <c r="E356" s="236">
        <v>750</v>
      </c>
      <c r="F356" s="168">
        <f>+E356*B356</f>
        <v>86250</v>
      </c>
      <c r="G356" s="3" t="s">
        <v>822</v>
      </c>
      <c r="H356" s="3" t="s">
        <v>823</v>
      </c>
    </row>
    <row r="357" spans="1:8" ht="24">
      <c r="A357" s="102" t="s">
        <v>145</v>
      </c>
      <c r="B357" s="173">
        <v>70</v>
      </c>
      <c r="C357" s="173" t="s">
        <v>8</v>
      </c>
      <c r="D357" s="4" t="s">
        <v>484</v>
      </c>
      <c r="E357" s="238">
        <v>765</v>
      </c>
      <c r="F357" s="156">
        <f>B357*E357</f>
        <v>53550</v>
      </c>
      <c r="G357" s="120" t="s">
        <v>813</v>
      </c>
      <c r="H357" s="120" t="s">
        <v>814</v>
      </c>
    </row>
    <row r="358" spans="1:8" ht="24">
      <c r="A358" s="102" t="s">
        <v>145</v>
      </c>
      <c r="B358" s="196">
        <v>36</v>
      </c>
      <c r="C358" s="196" t="s">
        <v>8</v>
      </c>
      <c r="D358" s="4" t="s">
        <v>484</v>
      </c>
      <c r="E358" s="229">
        <v>3100</v>
      </c>
      <c r="F358" s="11">
        <f>SUM(E358*B358)</f>
        <v>111600</v>
      </c>
      <c r="G358" s="3" t="s">
        <v>818</v>
      </c>
      <c r="H358" s="3" t="s">
        <v>819</v>
      </c>
    </row>
    <row r="359" spans="1:8" ht="24">
      <c r="A359" s="102" t="s">
        <v>145</v>
      </c>
      <c r="B359" s="196">
        <v>417</v>
      </c>
      <c r="C359" s="196" t="s">
        <v>8</v>
      </c>
      <c r="D359" s="4" t="s">
        <v>484</v>
      </c>
      <c r="E359" s="229">
        <v>4750</v>
      </c>
      <c r="F359" s="11">
        <f>SUM(E359*B359)</f>
        <v>1980750</v>
      </c>
      <c r="G359" s="3" t="s">
        <v>818</v>
      </c>
      <c r="H359" s="3" t="s">
        <v>819</v>
      </c>
    </row>
    <row r="360" spans="1:8" ht="24">
      <c r="A360" s="102" t="s">
        <v>145</v>
      </c>
      <c r="B360" s="173">
        <v>290</v>
      </c>
      <c r="C360" s="173" t="s">
        <v>8</v>
      </c>
      <c r="D360" s="4" t="s">
        <v>484</v>
      </c>
      <c r="E360" s="238">
        <v>415</v>
      </c>
      <c r="F360" s="156">
        <f aca="true" t="shared" si="17" ref="F360:F370">B360*E360</f>
        <v>120350</v>
      </c>
      <c r="G360" s="120" t="s">
        <v>813</v>
      </c>
      <c r="H360" s="120" t="s">
        <v>814</v>
      </c>
    </row>
    <row r="361" spans="1:8" ht="24">
      <c r="A361" s="102" t="s">
        <v>145</v>
      </c>
      <c r="B361" s="173">
        <v>284</v>
      </c>
      <c r="C361" s="173" t="s">
        <v>8</v>
      </c>
      <c r="D361" s="4" t="s">
        <v>484</v>
      </c>
      <c r="E361" s="238">
        <v>765</v>
      </c>
      <c r="F361" s="156">
        <f t="shared" si="17"/>
        <v>217260</v>
      </c>
      <c r="G361" s="120" t="s">
        <v>813</v>
      </c>
      <c r="H361" s="120" t="s">
        <v>814</v>
      </c>
    </row>
    <row r="362" spans="1:8" ht="24">
      <c r="A362" s="102" t="s">
        <v>145</v>
      </c>
      <c r="B362" s="173">
        <v>70</v>
      </c>
      <c r="C362" s="173" t="s">
        <v>8</v>
      </c>
      <c r="D362" s="4" t="s">
        <v>484</v>
      </c>
      <c r="E362" s="238">
        <v>765</v>
      </c>
      <c r="F362" s="156">
        <f t="shared" si="17"/>
        <v>53550</v>
      </c>
      <c r="G362" s="120" t="s">
        <v>813</v>
      </c>
      <c r="H362" s="120" t="s">
        <v>814</v>
      </c>
    </row>
    <row r="363" spans="1:8" ht="12">
      <c r="A363" s="108" t="s">
        <v>127</v>
      </c>
      <c r="B363" s="43">
        <v>300</v>
      </c>
      <c r="C363" s="96" t="s">
        <v>7</v>
      </c>
      <c r="D363" s="10" t="s">
        <v>128</v>
      </c>
      <c r="E363" s="230">
        <v>500</v>
      </c>
      <c r="F363" s="34">
        <f t="shared" si="17"/>
        <v>150000</v>
      </c>
      <c r="G363" s="3" t="s">
        <v>212</v>
      </c>
      <c r="H363" s="3" t="s">
        <v>213</v>
      </c>
    </row>
    <row r="364" spans="1:8" ht="12">
      <c r="A364" s="109" t="s">
        <v>127</v>
      </c>
      <c r="B364" s="52">
        <v>23</v>
      </c>
      <c r="C364" s="111" t="s">
        <v>7</v>
      </c>
      <c r="D364" s="10" t="s">
        <v>128</v>
      </c>
      <c r="E364" s="230">
        <v>450</v>
      </c>
      <c r="F364" s="32">
        <f t="shared" si="17"/>
        <v>10350</v>
      </c>
      <c r="G364" s="3" t="s">
        <v>220</v>
      </c>
      <c r="H364" s="3" t="s">
        <v>221</v>
      </c>
    </row>
    <row r="365" spans="1:8" ht="12">
      <c r="A365" s="109" t="s">
        <v>127</v>
      </c>
      <c r="B365" s="47">
        <v>14</v>
      </c>
      <c r="C365" s="94" t="s">
        <v>7</v>
      </c>
      <c r="D365" s="10" t="s">
        <v>128</v>
      </c>
      <c r="E365" s="229">
        <v>1700</v>
      </c>
      <c r="F365" s="11">
        <f t="shared" si="17"/>
        <v>23800</v>
      </c>
      <c r="G365" s="3" t="s">
        <v>222</v>
      </c>
      <c r="H365" s="3" t="s">
        <v>223</v>
      </c>
    </row>
    <row r="366" spans="1:8" ht="12">
      <c r="A366" s="106" t="s">
        <v>127</v>
      </c>
      <c r="B366" s="51">
        <v>72</v>
      </c>
      <c r="C366" s="107" t="s">
        <v>7</v>
      </c>
      <c r="D366" s="10" t="s">
        <v>128</v>
      </c>
      <c r="E366" s="235">
        <v>300</v>
      </c>
      <c r="F366" s="35">
        <f t="shared" si="17"/>
        <v>21600</v>
      </c>
      <c r="G366" s="3" t="s">
        <v>228</v>
      </c>
      <c r="H366" s="3" t="s">
        <v>229</v>
      </c>
    </row>
    <row r="367" spans="1:8" ht="12">
      <c r="A367" s="106" t="s">
        <v>127</v>
      </c>
      <c r="B367" s="46">
        <v>20</v>
      </c>
      <c r="C367" s="110" t="s">
        <v>7</v>
      </c>
      <c r="D367" s="10" t="s">
        <v>128</v>
      </c>
      <c r="E367" s="229">
        <v>300</v>
      </c>
      <c r="F367" s="11">
        <f t="shared" si="17"/>
        <v>6000</v>
      </c>
      <c r="G367" s="3" t="s">
        <v>230</v>
      </c>
      <c r="H367" s="3" t="s">
        <v>231</v>
      </c>
    </row>
    <row r="368" spans="1:8" ht="12">
      <c r="A368" s="102" t="s">
        <v>127</v>
      </c>
      <c r="B368" s="51">
        <v>84</v>
      </c>
      <c r="C368" s="98" t="s">
        <v>7</v>
      </c>
      <c r="D368" s="10" t="s">
        <v>128</v>
      </c>
      <c r="E368" s="235">
        <v>385</v>
      </c>
      <c r="F368" s="35">
        <f t="shared" si="17"/>
        <v>32340</v>
      </c>
      <c r="G368" s="3" t="s">
        <v>232</v>
      </c>
      <c r="H368" s="3" t="s">
        <v>233</v>
      </c>
    </row>
    <row r="369" spans="1:8" ht="12">
      <c r="A369" s="109" t="s">
        <v>127</v>
      </c>
      <c r="B369" s="52">
        <v>70</v>
      </c>
      <c r="C369" s="111" t="s">
        <v>7</v>
      </c>
      <c r="D369" s="10" t="s">
        <v>128</v>
      </c>
      <c r="E369" s="230">
        <v>700</v>
      </c>
      <c r="F369" s="32">
        <f t="shared" si="17"/>
        <v>49000</v>
      </c>
      <c r="G369" s="3" t="s">
        <v>234</v>
      </c>
      <c r="H369" s="3" t="s">
        <v>235</v>
      </c>
    </row>
    <row r="370" spans="1:8" ht="13.5">
      <c r="A370" s="102" t="s">
        <v>127</v>
      </c>
      <c r="B370" s="42">
        <v>6</v>
      </c>
      <c r="C370" s="87" t="s">
        <v>7</v>
      </c>
      <c r="D370" s="10" t="s">
        <v>128</v>
      </c>
      <c r="E370" s="229">
        <v>2000</v>
      </c>
      <c r="F370" s="11">
        <f t="shared" si="17"/>
        <v>12000</v>
      </c>
      <c r="G370" s="3" t="s">
        <v>238</v>
      </c>
      <c r="H370" s="3" t="s">
        <v>239</v>
      </c>
    </row>
    <row r="371" spans="1:8" ht="12">
      <c r="A371" s="102" t="s">
        <v>127</v>
      </c>
      <c r="B371" s="211">
        <v>1</v>
      </c>
      <c r="C371" s="197" t="s">
        <v>7</v>
      </c>
      <c r="D371" s="10" t="s">
        <v>128</v>
      </c>
      <c r="E371" s="233">
        <v>14337</v>
      </c>
      <c r="F371" s="166">
        <f>SUM(E371*B371)</f>
        <v>14337</v>
      </c>
      <c r="G371" s="3" t="s">
        <v>824</v>
      </c>
      <c r="H371" s="3" t="s">
        <v>825</v>
      </c>
    </row>
    <row r="372" spans="1:8" ht="12">
      <c r="A372" s="102" t="s">
        <v>127</v>
      </c>
      <c r="B372" s="210">
        <v>2</v>
      </c>
      <c r="C372" s="194" t="s">
        <v>7</v>
      </c>
      <c r="D372" s="10" t="s">
        <v>128</v>
      </c>
      <c r="E372" s="232">
        <v>1250</v>
      </c>
      <c r="F372" s="35">
        <f>SUM(E372*B372)</f>
        <v>2500</v>
      </c>
      <c r="G372" s="3" t="s">
        <v>820</v>
      </c>
      <c r="H372" s="3" t="s">
        <v>821</v>
      </c>
    </row>
    <row r="373" spans="1:8" ht="12">
      <c r="A373" s="109" t="s">
        <v>126</v>
      </c>
      <c r="B373" s="47">
        <v>8</v>
      </c>
      <c r="C373" s="94" t="s">
        <v>7</v>
      </c>
      <c r="D373" s="4" t="s">
        <v>453</v>
      </c>
      <c r="E373" s="229">
        <v>570</v>
      </c>
      <c r="F373" s="11">
        <f>B373*E373</f>
        <v>4560</v>
      </c>
      <c r="G373" s="3" t="s">
        <v>222</v>
      </c>
      <c r="H373" s="3" t="s">
        <v>223</v>
      </c>
    </row>
    <row r="374" spans="1:8" ht="12">
      <c r="A374" s="109" t="s">
        <v>126</v>
      </c>
      <c r="B374" s="52">
        <v>5</v>
      </c>
      <c r="C374" s="94" t="s">
        <v>7</v>
      </c>
      <c r="D374" s="4" t="s">
        <v>453</v>
      </c>
      <c r="E374" s="229">
        <v>500</v>
      </c>
      <c r="F374" s="11">
        <f>B374*E374</f>
        <v>2500</v>
      </c>
      <c r="G374" s="118" t="s">
        <v>204</v>
      </c>
      <c r="H374" s="3" t="s">
        <v>205</v>
      </c>
    </row>
    <row r="375" spans="1:8" ht="12">
      <c r="A375" s="109" t="s">
        <v>126</v>
      </c>
      <c r="B375" s="210">
        <v>2</v>
      </c>
      <c r="C375" s="194" t="s">
        <v>7</v>
      </c>
      <c r="D375" s="4" t="s">
        <v>453</v>
      </c>
      <c r="E375" s="232">
        <v>850</v>
      </c>
      <c r="F375" s="35">
        <f>SUM(E375*B375)</f>
        <v>1700</v>
      </c>
      <c r="G375" s="3" t="s">
        <v>820</v>
      </c>
      <c r="H375" s="3" t="s">
        <v>821</v>
      </c>
    </row>
    <row r="376" spans="1:8" ht="12">
      <c r="A376" s="108" t="s">
        <v>34</v>
      </c>
      <c r="B376" s="43">
        <v>300</v>
      </c>
      <c r="C376" s="96" t="s">
        <v>7</v>
      </c>
      <c r="D376" s="10" t="s">
        <v>441</v>
      </c>
      <c r="E376" s="230">
        <v>100</v>
      </c>
      <c r="F376" s="34">
        <f aca="true" t="shared" si="18" ref="F376:F383">B376*E376</f>
        <v>30000</v>
      </c>
      <c r="G376" s="3" t="s">
        <v>212</v>
      </c>
      <c r="H376" s="3" t="s">
        <v>213</v>
      </c>
    </row>
    <row r="377" spans="1:8" ht="12">
      <c r="A377" s="108" t="s">
        <v>34</v>
      </c>
      <c r="B377" s="52">
        <v>11</v>
      </c>
      <c r="C377" s="111" t="s">
        <v>7</v>
      </c>
      <c r="D377" s="10" t="s">
        <v>441</v>
      </c>
      <c r="E377" s="230">
        <v>450</v>
      </c>
      <c r="F377" s="32">
        <f t="shared" si="18"/>
        <v>4950</v>
      </c>
      <c r="G377" s="3" t="s">
        <v>220</v>
      </c>
      <c r="H377" s="3" t="s">
        <v>221</v>
      </c>
    </row>
    <row r="378" spans="1:8" ht="12">
      <c r="A378" s="108" t="s">
        <v>34</v>
      </c>
      <c r="B378" s="47">
        <v>5</v>
      </c>
      <c r="C378" s="94" t="s">
        <v>7</v>
      </c>
      <c r="D378" s="10" t="s">
        <v>441</v>
      </c>
      <c r="E378" s="229">
        <v>575</v>
      </c>
      <c r="F378" s="11">
        <f t="shared" si="18"/>
        <v>2875</v>
      </c>
      <c r="G378" s="3" t="s">
        <v>222</v>
      </c>
      <c r="H378" s="3" t="s">
        <v>223</v>
      </c>
    </row>
    <row r="379" spans="1:8" ht="12">
      <c r="A379" s="108" t="s">
        <v>34</v>
      </c>
      <c r="B379" s="51">
        <v>18</v>
      </c>
      <c r="C379" s="107" t="s">
        <v>7</v>
      </c>
      <c r="D379" s="10" t="s">
        <v>441</v>
      </c>
      <c r="E379" s="235">
        <v>200</v>
      </c>
      <c r="F379" s="35">
        <f t="shared" si="18"/>
        <v>3600</v>
      </c>
      <c r="G379" s="3" t="s">
        <v>228</v>
      </c>
      <c r="H379" s="3" t="s">
        <v>229</v>
      </c>
    </row>
    <row r="380" spans="1:8" ht="12">
      <c r="A380" s="108" t="s">
        <v>34</v>
      </c>
      <c r="B380" s="46">
        <v>5</v>
      </c>
      <c r="C380" s="110" t="s">
        <v>7</v>
      </c>
      <c r="D380" s="10" t="s">
        <v>441</v>
      </c>
      <c r="E380" s="229">
        <v>200</v>
      </c>
      <c r="F380" s="11">
        <f t="shared" si="18"/>
        <v>1000</v>
      </c>
      <c r="G380" s="3" t="s">
        <v>230</v>
      </c>
      <c r="H380" s="3" t="s">
        <v>231</v>
      </c>
    </row>
    <row r="381" spans="1:8" ht="12">
      <c r="A381" s="108" t="s">
        <v>34</v>
      </c>
      <c r="B381" s="55">
        <v>21</v>
      </c>
      <c r="C381" s="98" t="s">
        <v>7</v>
      </c>
      <c r="D381" s="10" t="s">
        <v>441</v>
      </c>
      <c r="E381" s="235">
        <v>220</v>
      </c>
      <c r="F381" s="35">
        <f t="shared" si="18"/>
        <v>4620</v>
      </c>
      <c r="G381" s="3" t="s">
        <v>232</v>
      </c>
      <c r="H381" s="3" t="s">
        <v>233</v>
      </c>
    </row>
    <row r="382" spans="1:8" ht="12">
      <c r="A382" s="108" t="s">
        <v>34</v>
      </c>
      <c r="B382" s="52">
        <v>20</v>
      </c>
      <c r="C382" s="111" t="s">
        <v>7</v>
      </c>
      <c r="D382" s="10" t="s">
        <v>441</v>
      </c>
      <c r="E382" s="230">
        <v>100</v>
      </c>
      <c r="F382" s="32">
        <f t="shared" si="18"/>
        <v>2000</v>
      </c>
      <c r="G382" s="3" t="s">
        <v>234</v>
      </c>
      <c r="H382" s="3" t="s">
        <v>235</v>
      </c>
    </row>
    <row r="383" spans="1:8" ht="12">
      <c r="A383" s="108" t="s">
        <v>34</v>
      </c>
      <c r="B383" s="52">
        <v>5</v>
      </c>
      <c r="C383" s="94" t="s">
        <v>7</v>
      </c>
      <c r="D383" s="10" t="s">
        <v>441</v>
      </c>
      <c r="E383" s="229">
        <v>750</v>
      </c>
      <c r="F383" s="11">
        <f t="shared" si="18"/>
        <v>3750</v>
      </c>
      <c r="G383" s="118" t="s">
        <v>204</v>
      </c>
      <c r="H383" s="3" t="s">
        <v>205</v>
      </c>
    </row>
    <row r="384" spans="1:8" ht="12">
      <c r="A384" s="108" t="s">
        <v>34</v>
      </c>
      <c r="B384" s="211">
        <v>1</v>
      </c>
      <c r="C384" s="197" t="s">
        <v>7</v>
      </c>
      <c r="D384" s="10" t="s">
        <v>441</v>
      </c>
      <c r="E384" s="233">
        <v>320.5</v>
      </c>
      <c r="F384" s="166">
        <f>SUM(E384*B384)</f>
        <v>320.5</v>
      </c>
      <c r="G384" s="3" t="s">
        <v>824</v>
      </c>
      <c r="H384" s="3" t="s">
        <v>825</v>
      </c>
    </row>
    <row r="385" spans="1:8" ht="12">
      <c r="A385" s="108" t="s">
        <v>34</v>
      </c>
      <c r="B385" s="210">
        <v>3</v>
      </c>
      <c r="C385" s="194" t="s">
        <v>7</v>
      </c>
      <c r="D385" s="10" t="s">
        <v>441</v>
      </c>
      <c r="E385" s="232">
        <v>650</v>
      </c>
      <c r="F385" s="35">
        <f>SUM(E385*B385)</f>
        <v>1950</v>
      </c>
      <c r="G385" s="3" t="s">
        <v>820</v>
      </c>
      <c r="H385" s="3" t="s">
        <v>821</v>
      </c>
    </row>
    <row r="386" spans="1:8" ht="12">
      <c r="A386" s="138" t="s">
        <v>35</v>
      </c>
      <c r="B386" s="53">
        <v>1</v>
      </c>
      <c r="C386" s="53" t="s">
        <v>7</v>
      </c>
      <c r="D386" s="25" t="s">
        <v>51</v>
      </c>
      <c r="E386" s="232">
        <v>1000</v>
      </c>
      <c r="F386" s="14">
        <f>+B386*E386</f>
        <v>1000</v>
      </c>
      <c r="G386" s="3" t="s">
        <v>206</v>
      </c>
      <c r="H386" s="3" t="s">
        <v>207</v>
      </c>
    </row>
    <row r="387" spans="1:8" ht="12">
      <c r="A387" s="138" t="s">
        <v>35</v>
      </c>
      <c r="B387" s="43">
        <v>300</v>
      </c>
      <c r="C387" s="96" t="s">
        <v>7</v>
      </c>
      <c r="D387" s="25" t="s">
        <v>51</v>
      </c>
      <c r="E387" s="230">
        <v>360</v>
      </c>
      <c r="F387" s="34">
        <f aca="true" t="shared" si="19" ref="F387:F398">B387*E387</f>
        <v>108000</v>
      </c>
      <c r="G387" s="3" t="s">
        <v>212</v>
      </c>
      <c r="H387" s="3" t="s">
        <v>213</v>
      </c>
    </row>
    <row r="388" spans="1:8" ht="12">
      <c r="A388" s="138" t="s">
        <v>35</v>
      </c>
      <c r="B388" s="55">
        <v>420</v>
      </c>
      <c r="C388" s="98" t="s">
        <v>7</v>
      </c>
      <c r="D388" s="25" t="s">
        <v>51</v>
      </c>
      <c r="E388" s="235">
        <v>89</v>
      </c>
      <c r="F388" s="35">
        <f t="shared" si="19"/>
        <v>37380</v>
      </c>
      <c r="G388" s="3" t="s">
        <v>214</v>
      </c>
      <c r="H388" s="3" t="s">
        <v>215</v>
      </c>
    </row>
    <row r="389" spans="1:8" ht="12">
      <c r="A389" s="138" t="s">
        <v>35</v>
      </c>
      <c r="B389" s="52">
        <v>50</v>
      </c>
      <c r="C389" s="111" t="s">
        <v>7</v>
      </c>
      <c r="D389" s="25" t="s">
        <v>51</v>
      </c>
      <c r="E389" s="230">
        <v>150</v>
      </c>
      <c r="F389" s="32">
        <f t="shared" si="19"/>
        <v>7500</v>
      </c>
      <c r="G389" s="117" t="s">
        <v>218</v>
      </c>
      <c r="H389" s="3" t="s">
        <v>219</v>
      </c>
    </row>
    <row r="390" spans="1:8" ht="12">
      <c r="A390" s="138" t="s">
        <v>35</v>
      </c>
      <c r="B390" s="52">
        <v>15</v>
      </c>
      <c r="C390" s="111" t="s">
        <v>7</v>
      </c>
      <c r="D390" s="25" t="s">
        <v>51</v>
      </c>
      <c r="E390" s="230">
        <v>450</v>
      </c>
      <c r="F390" s="32">
        <f t="shared" si="19"/>
        <v>6750</v>
      </c>
      <c r="G390" s="3" t="s">
        <v>220</v>
      </c>
      <c r="H390" s="3" t="s">
        <v>221</v>
      </c>
    </row>
    <row r="391" spans="1:8" ht="12">
      <c r="A391" s="138" t="s">
        <v>35</v>
      </c>
      <c r="B391" s="47">
        <v>21</v>
      </c>
      <c r="C391" s="94" t="s">
        <v>7</v>
      </c>
      <c r="D391" s="25" t="s">
        <v>51</v>
      </c>
      <c r="E391" s="229">
        <v>575</v>
      </c>
      <c r="F391" s="11">
        <f t="shared" si="19"/>
        <v>12075</v>
      </c>
      <c r="G391" s="3" t="s">
        <v>222</v>
      </c>
      <c r="H391" s="3" t="s">
        <v>223</v>
      </c>
    </row>
    <row r="392" spans="1:8" ht="12">
      <c r="A392" s="138" t="s">
        <v>35</v>
      </c>
      <c r="B392" s="51">
        <v>72</v>
      </c>
      <c r="C392" s="107" t="s">
        <v>7</v>
      </c>
      <c r="D392" s="25" t="s">
        <v>51</v>
      </c>
      <c r="E392" s="235">
        <v>300</v>
      </c>
      <c r="F392" s="35">
        <f t="shared" si="19"/>
        <v>21600</v>
      </c>
      <c r="G392" s="3" t="s">
        <v>228</v>
      </c>
      <c r="H392" s="3" t="s">
        <v>229</v>
      </c>
    </row>
    <row r="393" spans="1:8" ht="12">
      <c r="A393" s="138" t="s">
        <v>35</v>
      </c>
      <c r="B393" s="46">
        <v>20</v>
      </c>
      <c r="C393" s="110" t="s">
        <v>7</v>
      </c>
      <c r="D393" s="25" t="s">
        <v>51</v>
      </c>
      <c r="E393" s="229">
        <v>300</v>
      </c>
      <c r="F393" s="11">
        <f t="shared" si="19"/>
        <v>6000</v>
      </c>
      <c r="G393" s="3" t="s">
        <v>230</v>
      </c>
      <c r="H393" s="3" t="s">
        <v>231</v>
      </c>
    </row>
    <row r="394" spans="1:8" ht="12">
      <c r="A394" s="138" t="s">
        <v>35</v>
      </c>
      <c r="B394" s="55">
        <v>84</v>
      </c>
      <c r="C394" s="98" t="s">
        <v>7</v>
      </c>
      <c r="D394" s="25" t="s">
        <v>51</v>
      </c>
      <c r="E394" s="235">
        <v>385</v>
      </c>
      <c r="F394" s="35">
        <f t="shared" si="19"/>
        <v>32340</v>
      </c>
      <c r="G394" s="3" t="s">
        <v>232</v>
      </c>
      <c r="H394" s="3" t="s">
        <v>233</v>
      </c>
    </row>
    <row r="395" spans="1:8" ht="12">
      <c r="A395" s="138" t="s">
        <v>35</v>
      </c>
      <c r="B395" s="52">
        <v>60</v>
      </c>
      <c r="C395" s="111" t="s">
        <v>7</v>
      </c>
      <c r="D395" s="25" t="s">
        <v>51</v>
      </c>
      <c r="E395" s="230">
        <v>360</v>
      </c>
      <c r="F395" s="32">
        <f t="shared" si="19"/>
        <v>21600</v>
      </c>
      <c r="G395" s="3" t="s">
        <v>234</v>
      </c>
      <c r="H395" s="3" t="s">
        <v>235</v>
      </c>
    </row>
    <row r="396" spans="1:8" ht="13.5">
      <c r="A396" s="138" t="s">
        <v>35</v>
      </c>
      <c r="B396" s="42">
        <v>3</v>
      </c>
      <c r="C396" s="87" t="s">
        <v>7</v>
      </c>
      <c r="D396" s="25" t="s">
        <v>51</v>
      </c>
      <c r="E396" s="229">
        <v>1000</v>
      </c>
      <c r="F396" s="11">
        <f t="shared" si="19"/>
        <v>3000</v>
      </c>
      <c r="G396" s="3" t="s">
        <v>238</v>
      </c>
      <c r="H396" s="3" t="s">
        <v>239</v>
      </c>
    </row>
    <row r="397" spans="1:8" ht="12">
      <c r="A397" s="138" t="s">
        <v>35</v>
      </c>
      <c r="B397" s="52">
        <v>100</v>
      </c>
      <c r="C397" s="111" t="s">
        <v>7</v>
      </c>
      <c r="D397" s="25" t="s">
        <v>51</v>
      </c>
      <c r="E397" s="230">
        <v>200</v>
      </c>
      <c r="F397" s="32">
        <f t="shared" si="19"/>
        <v>20000</v>
      </c>
      <c r="G397" s="120" t="s">
        <v>240</v>
      </c>
      <c r="H397" s="3" t="s">
        <v>241</v>
      </c>
    </row>
    <row r="398" spans="1:8" ht="12">
      <c r="A398" s="138" t="s">
        <v>35</v>
      </c>
      <c r="B398" s="52">
        <v>10</v>
      </c>
      <c r="C398" s="94" t="s">
        <v>7</v>
      </c>
      <c r="D398" s="25" t="s">
        <v>51</v>
      </c>
      <c r="E398" s="229">
        <v>750</v>
      </c>
      <c r="F398" s="11">
        <f t="shared" si="19"/>
        <v>7500</v>
      </c>
      <c r="G398" s="118" t="s">
        <v>204</v>
      </c>
      <c r="H398" s="3" t="s">
        <v>205</v>
      </c>
    </row>
    <row r="399" spans="1:8" ht="12">
      <c r="A399" s="138" t="s">
        <v>35</v>
      </c>
      <c r="B399" s="211">
        <v>1</v>
      </c>
      <c r="C399" s="197" t="s">
        <v>7</v>
      </c>
      <c r="D399" s="25" t="s">
        <v>51</v>
      </c>
      <c r="E399" s="233">
        <v>1181.5</v>
      </c>
      <c r="F399" s="166">
        <f>SUM(E399*B399)</f>
        <v>1181.5</v>
      </c>
      <c r="G399" s="3" t="s">
        <v>824</v>
      </c>
      <c r="H399" s="3" t="s">
        <v>825</v>
      </c>
    </row>
    <row r="400" spans="1:8" ht="12">
      <c r="A400" s="138" t="s">
        <v>35</v>
      </c>
      <c r="B400" s="210">
        <v>2</v>
      </c>
      <c r="C400" s="194" t="s">
        <v>7</v>
      </c>
      <c r="D400" s="25" t="s">
        <v>51</v>
      </c>
      <c r="E400" s="232">
        <v>1000</v>
      </c>
      <c r="F400" s="35">
        <f>SUM(E400*B400)</f>
        <v>2000</v>
      </c>
      <c r="G400" s="3" t="s">
        <v>820</v>
      </c>
      <c r="H400" s="3" t="s">
        <v>821</v>
      </c>
    </row>
    <row r="401" spans="1:8" ht="12">
      <c r="A401" s="108" t="s">
        <v>186</v>
      </c>
      <c r="B401" s="43">
        <v>300</v>
      </c>
      <c r="C401" s="96" t="s">
        <v>7</v>
      </c>
      <c r="D401" s="10" t="s">
        <v>187</v>
      </c>
      <c r="E401" s="230">
        <v>400</v>
      </c>
      <c r="F401" s="34">
        <f aca="true" t="shared" si="20" ref="F401:F408">B401*E401</f>
        <v>120000</v>
      </c>
      <c r="G401" s="3" t="s">
        <v>212</v>
      </c>
      <c r="H401" s="3" t="s">
        <v>213</v>
      </c>
    </row>
    <row r="402" spans="1:8" ht="12">
      <c r="A402" s="108" t="s">
        <v>186</v>
      </c>
      <c r="B402" s="52">
        <v>10</v>
      </c>
      <c r="C402" s="111" t="s">
        <v>7</v>
      </c>
      <c r="D402" s="10" t="s">
        <v>187</v>
      </c>
      <c r="E402" s="230">
        <v>450</v>
      </c>
      <c r="F402" s="32">
        <f t="shared" si="20"/>
        <v>4500</v>
      </c>
      <c r="G402" s="3" t="s">
        <v>220</v>
      </c>
      <c r="H402" s="3" t="s">
        <v>221</v>
      </c>
    </row>
    <row r="403" spans="1:8" ht="12">
      <c r="A403" s="108" t="s">
        <v>186</v>
      </c>
      <c r="B403" s="47">
        <v>13</v>
      </c>
      <c r="C403" s="94" t="s">
        <v>7</v>
      </c>
      <c r="D403" s="10" t="s">
        <v>187</v>
      </c>
      <c r="E403" s="229">
        <v>500</v>
      </c>
      <c r="F403" s="11">
        <f t="shared" si="20"/>
        <v>6500</v>
      </c>
      <c r="G403" s="3" t="s">
        <v>222</v>
      </c>
      <c r="H403" s="3" t="s">
        <v>223</v>
      </c>
    </row>
    <row r="404" spans="1:8" ht="12">
      <c r="A404" s="108" t="s">
        <v>186</v>
      </c>
      <c r="B404" s="51">
        <v>30</v>
      </c>
      <c r="C404" s="107" t="s">
        <v>7</v>
      </c>
      <c r="D404" s="10" t="s">
        <v>187</v>
      </c>
      <c r="E404" s="235">
        <v>100</v>
      </c>
      <c r="F404" s="35">
        <f t="shared" si="20"/>
        <v>3000</v>
      </c>
      <c r="G404" s="3" t="s">
        <v>228</v>
      </c>
      <c r="H404" s="3" t="s">
        <v>229</v>
      </c>
    </row>
    <row r="405" spans="1:8" ht="12">
      <c r="A405" s="108" t="s">
        <v>186</v>
      </c>
      <c r="B405" s="46">
        <v>10</v>
      </c>
      <c r="C405" s="110" t="s">
        <v>7</v>
      </c>
      <c r="D405" s="10" t="s">
        <v>187</v>
      </c>
      <c r="E405" s="229">
        <v>60</v>
      </c>
      <c r="F405" s="11">
        <f t="shared" si="20"/>
        <v>600</v>
      </c>
      <c r="G405" s="3" t="s">
        <v>230</v>
      </c>
      <c r="H405" s="3" t="s">
        <v>231</v>
      </c>
    </row>
    <row r="406" spans="1:8" ht="12">
      <c r="A406" s="108" t="s">
        <v>186</v>
      </c>
      <c r="B406" s="51">
        <v>35</v>
      </c>
      <c r="C406" s="98" t="s">
        <v>7</v>
      </c>
      <c r="D406" s="10" t="s">
        <v>187</v>
      </c>
      <c r="E406" s="235">
        <v>110</v>
      </c>
      <c r="F406" s="35">
        <f t="shared" si="20"/>
        <v>3850</v>
      </c>
      <c r="G406" s="3" t="s">
        <v>232</v>
      </c>
      <c r="H406" s="3" t="s">
        <v>233</v>
      </c>
    </row>
    <row r="407" spans="1:8" ht="12">
      <c r="A407" s="108" t="s">
        <v>186</v>
      </c>
      <c r="B407" s="52">
        <v>20</v>
      </c>
      <c r="C407" s="111" t="s">
        <v>7</v>
      </c>
      <c r="D407" s="10" t="s">
        <v>187</v>
      </c>
      <c r="E407" s="230">
        <v>400</v>
      </c>
      <c r="F407" s="32">
        <f t="shared" si="20"/>
        <v>8000</v>
      </c>
      <c r="G407" s="3" t="s">
        <v>234</v>
      </c>
      <c r="H407" s="3" t="s">
        <v>235</v>
      </c>
    </row>
    <row r="408" spans="1:8" ht="13.5">
      <c r="A408" s="108" t="s">
        <v>186</v>
      </c>
      <c r="B408" s="42">
        <v>6</v>
      </c>
      <c r="C408" s="87" t="s">
        <v>7</v>
      </c>
      <c r="D408" s="10" t="s">
        <v>187</v>
      </c>
      <c r="E408" s="229">
        <v>900</v>
      </c>
      <c r="F408" s="11">
        <f t="shared" si="20"/>
        <v>5400</v>
      </c>
      <c r="G408" s="3" t="s">
        <v>238</v>
      </c>
      <c r="H408" s="3" t="s">
        <v>239</v>
      </c>
    </row>
    <row r="409" spans="1:8" ht="12">
      <c r="A409" s="108" t="s">
        <v>186</v>
      </c>
      <c r="B409" s="211">
        <v>1</v>
      </c>
      <c r="C409" s="203" t="s">
        <v>7</v>
      </c>
      <c r="D409" s="10" t="s">
        <v>187</v>
      </c>
      <c r="E409" s="233">
        <v>1112</v>
      </c>
      <c r="F409" s="166">
        <f>SUM(E409*B409)</f>
        <v>1112</v>
      </c>
      <c r="G409" s="3" t="s">
        <v>824</v>
      </c>
      <c r="H409" s="3" t="s">
        <v>825</v>
      </c>
    </row>
    <row r="410" spans="1:8" ht="12">
      <c r="A410" s="108" t="s">
        <v>186</v>
      </c>
      <c r="B410" s="210">
        <v>8</v>
      </c>
      <c r="C410" s="194" t="s">
        <v>7</v>
      </c>
      <c r="D410" s="10" t="s">
        <v>187</v>
      </c>
      <c r="E410" s="232">
        <v>500</v>
      </c>
      <c r="F410" s="35">
        <f>SUM(E410*B410)</f>
        <v>4000</v>
      </c>
      <c r="G410" s="3" t="s">
        <v>820</v>
      </c>
      <c r="H410" s="3" t="s">
        <v>821</v>
      </c>
    </row>
    <row r="411" spans="1:8" ht="12">
      <c r="A411" s="102" t="s">
        <v>127</v>
      </c>
      <c r="B411" s="205">
        <v>21</v>
      </c>
      <c r="C411" s="205" t="s">
        <v>7</v>
      </c>
      <c r="D411" s="10" t="s">
        <v>128</v>
      </c>
      <c r="E411" s="221">
        <v>400</v>
      </c>
      <c r="F411" s="168">
        <f>+E411*B411</f>
        <v>8400</v>
      </c>
      <c r="G411" s="3" t="s">
        <v>822</v>
      </c>
      <c r="H411" s="3" t="s">
        <v>823</v>
      </c>
    </row>
    <row r="412" spans="1:8" ht="12">
      <c r="A412" s="102" t="s">
        <v>63</v>
      </c>
      <c r="B412" s="57">
        <v>313</v>
      </c>
      <c r="C412" s="57" t="s">
        <v>8</v>
      </c>
      <c r="D412" s="8" t="s">
        <v>1048</v>
      </c>
      <c r="E412" s="221">
        <v>209</v>
      </c>
      <c r="F412" s="168">
        <f>+E412*B412</f>
        <v>65417</v>
      </c>
      <c r="G412" s="3" t="s">
        <v>822</v>
      </c>
      <c r="H412" s="3" t="s">
        <v>823</v>
      </c>
    </row>
    <row r="413" spans="1:8" ht="13.5">
      <c r="A413" s="102" t="s">
        <v>63</v>
      </c>
      <c r="B413" s="42">
        <v>222</v>
      </c>
      <c r="C413" s="87" t="s">
        <v>8</v>
      </c>
      <c r="D413" s="4" t="s">
        <v>357</v>
      </c>
      <c r="E413" s="229">
        <v>150</v>
      </c>
      <c r="F413" s="11">
        <f>B413*E413</f>
        <v>33300</v>
      </c>
      <c r="G413" s="3" t="s">
        <v>210</v>
      </c>
      <c r="H413" s="3" t="s">
        <v>211</v>
      </c>
    </row>
    <row r="414" spans="1:8" ht="24">
      <c r="A414" s="102" t="s">
        <v>63</v>
      </c>
      <c r="B414" s="48">
        <v>20</v>
      </c>
      <c r="C414" s="95" t="s">
        <v>681</v>
      </c>
      <c r="D414" s="16" t="s">
        <v>629</v>
      </c>
      <c r="E414" s="235">
        <v>200</v>
      </c>
      <c r="F414" s="35">
        <f>B414*E414</f>
        <v>4000</v>
      </c>
      <c r="G414" s="118" t="s">
        <v>200</v>
      </c>
      <c r="H414" s="3" t="s">
        <v>201</v>
      </c>
    </row>
    <row r="415" spans="1:8" ht="12">
      <c r="A415" s="102" t="s">
        <v>63</v>
      </c>
      <c r="B415" s="48">
        <v>40</v>
      </c>
      <c r="C415" s="95" t="s">
        <v>681</v>
      </c>
      <c r="D415" s="16" t="s">
        <v>630</v>
      </c>
      <c r="E415" s="235">
        <v>200</v>
      </c>
      <c r="F415" s="35">
        <f>B415*E415</f>
        <v>8000</v>
      </c>
      <c r="G415" s="118" t="s">
        <v>200</v>
      </c>
      <c r="H415" s="3" t="s">
        <v>201</v>
      </c>
    </row>
    <row r="416" spans="1:8" ht="12">
      <c r="A416" s="102" t="s">
        <v>63</v>
      </c>
      <c r="B416" s="48">
        <v>40</v>
      </c>
      <c r="C416" s="95" t="s">
        <v>681</v>
      </c>
      <c r="D416" s="16" t="s">
        <v>631</v>
      </c>
      <c r="E416" s="235">
        <v>300</v>
      </c>
      <c r="F416" s="35">
        <f>B416*E416</f>
        <v>12000</v>
      </c>
      <c r="G416" s="118" t="s">
        <v>200</v>
      </c>
      <c r="H416" s="3" t="s">
        <v>201</v>
      </c>
    </row>
    <row r="417" spans="1:8" ht="12">
      <c r="A417" s="102" t="s">
        <v>63</v>
      </c>
      <c r="B417" s="53">
        <v>15</v>
      </c>
      <c r="C417" s="53" t="s">
        <v>8</v>
      </c>
      <c r="D417" s="13" t="s">
        <v>274</v>
      </c>
      <c r="E417" s="232">
        <v>230</v>
      </c>
      <c r="F417" s="14">
        <f>+B417*E417</f>
        <v>3450</v>
      </c>
      <c r="G417" s="3" t="s">
        <v>206</v>
      </c>
      <c r="H417" s="3" t="s">
        <v>207</v>
      </c>
    </row>
    <row r="418" spans="1:8" ht="12">
      <c r="A418" s="102" t="s">
        <v>63</v>
      </c>
      <c r="B418" s="53">
        <v>18</v>
      </c>
      <c r="C418" s="53" t="s">
        <v>8</v>
      </c>
      <c r="D418" s="13" t="s">
        <v>275</v>
      </c>
      <c r="E418" s="232">
        <v>305</v>
      </c>
      <c r="F418" s="14">
        <f>+B418*E418</f>
        <v>5490</v>
      </c>
      <c r="G418" s="3" t="s">
        <v>206</v>
      </c>
      <c r="H418" s="3" t="s">
        <v>207</v>
      </c>
    </row>
    <row r="419" spans="1:8" ht="12">
      <c r="A419" s="102" t="s">
        <v>63</v>
      </c>
      <c r="B419" s="173">
        <v>110</v>
      </c>
      <c r="C419" s="173" t="s">
        <v>8</v>
      </c>
      <c r="D419" s="155" t="s">
        <v>880</v>
      </c>
      <c r="E419" s="238">
        <v>155</v>
      </c>
      <c r="F419" s="156">
        <f aca="true" t="shared" si="21" ref="F419:F443">B419*E419</f>
        <v>17050</v>
      </c>
      <c r="G419" s="120" t="s">
        <v>813</v>
      </c>
      <c r="H419" s="120" t="s">
        <v>814</v>
      </c>
    </row>
    <row r="420" spans="1:8" ht="12">
      <c r="A420" s="102" t="s">
        <v>699</v>
      </c>
      <c r="B420" s="48">
        <v>1</v>
      </c>
      <c r="C420" s="95" t="s">
        <v>688</v>
      </c>
      <c r="D420" s="85" t="s">
        <v>698</v>
      </c>
      <c r="E420" s="235">
        <v>8000</v>
      </c>
      <c r="F420" s="35">
        <f t="shared" si="21"/>
        <v>8000</v>
      </c>
      <c r="G420" s="118" t="s">
        <v>200</v>
      </c>
      <c r="H420" s="3" t="s">
        <v>201</v>
      </c>
    </row>
    <row r="421" spans="1:8" ht="12">
      <c r="A421" s="102" t="s">
        <v>700</v>
      </c>
      <c r="B421" s="48">
        <v>2</v>
      </c>
      <c r="C421" s="95" t="s">
        <v>688</v>
      </c>
      <c r="D421" s="16" t="s">
        <v>632</v>
      </c>
      <c r="E421" s="235">
        <v>6000</v>
      </c>
      <c r="F421" s="35">
        <f t="shared" si="21"/>
        <v>12000</v>
      </c>
      <c r="G421" s="118" t="s">
        <v>200</v>
      </c>
      <c r="H421" s="3" t="s">
        <v>201</v>
      </c>
    </row>
    <row r="422" spans="1:8" ht="12">
      <c r="A422" s="109" t="s">
        <v>701</v>
      </c>
      <c r="B422" s="52">
        <v>3</v>
      </c>
      <c r="C422" s="111" t="s">
        <v>7</v>
      </c>
      <c r="D422" s="10" t="s">
        <v>188</v>
      </c>
      <c r="E422" s="230">
        <v>1200</v>
      </c>
      <c r="F422" s="32">
        <f t="shared" si="21"/>
        <v>3600</v>
      </c>
      <c r="G422" s="3" t="s">
        <v>220</v>
      </c>
      <c r="H422" s="3" t="s">
        <v>221</v>
      </c>
    </row>
    <row r="423" spans="1:8" ht="12">
      <c r="A423" s="106" t="s">
        <v>701</v>
      </c>
      <c r="B423" s="46">
        <v>5</v>
      </c>
      <c r="C423" s="110" t="s">
        <v>7</v>
      </c>
      <c r="D423" s="4" t="s">
        <v>494</v>
      </c>
      <c r="E423" s="229">
        <v>500</v>
      </c>
      <c r="F423" s="11">
        <f t="shared" si="21"/>
        <v>2500</v>
      </c>
      <c r="G423" s="3" t="s">
        <v>230</v>
      </c>
      <c r="H423" s="3" t="s">
        <v>231</v>
      </c>
    </row>
    <row r="424" spans="1:8" ht="12">
      <c r="A424" s="106" t="s">
        <v>701</v>
      </c>
      <c r="B424" s="51">
        <v>150</v>
      </c>
      <c r="C424" s="98" t="s">
        <v>7</v>
      </c>
      <c r="D424" s="25" t="s">
        <v>403</v>
      </c>
      <c r="E424" s="235">
        <v>145</v>
      </c>
      <c r="F424" s="35">
        <f t="shared" si="21"/>
        <v>21750</v>
      </c>
      <c r="G424" s="3" t="s">
        <v>214</v>
      </c>
      <c r="H424" s="3" t="s">
        <v>215</v>
      </c>
    </row>
    <row r="425" spans="1:8" ht="12">
      <c r="A425" s="106" t="s">
        <v>701</v>
      </c>
      <c r="B425" s="52">
        <v>50</v>
      </c>
      <c r="C425" s="111" t="s">
        <v>7</v>
      </c>
      <c r="D425" s="25" t="s">
        <v>403</v>
      </c>
      <c r="E425" s="230">
        <v>250</v>
      </c>
      <c r="F425" s="32">
        <f t="shared" si="21"/>
        <v>12500</v>
      </c>
      <c r="G425" s="117" t="s">
        <v>218</v>
      </c>
      <c r="H425" s="3" t="s">
        <v>219</v>
      </c>
    </row>
    <row r="426" spans="1:8" ht="12">
      <c r="A426" s="106" t="s">
        <v>701</v>
      </c>
      <c r="B426" s="51">
        <v>1500</v>
      </c>
      <c r="C426" s="98" t="s">
        <v>7</v>
      </c>
      <c r="D426" s="10" t="s">
        <v>577</v>
      </c>
      <c r="E426" s="235">
        <v>178</v>
      </c>
      <c r="F426" s="35">
        <f t="shared" si="21"/>
        <v>267000</v>
      </c>
      <c r="G426" s="3" t="s">
        <v>214</v>
      </c>
      <c r="H426" s="3" t="s">
        <v>215</v>
      </c>
    </row>
    <row r="427" spans="1:8" ht="12">
      <c r="A427" s="106" t="s">
        <v>701</v>
      </c>
      <c r="B427" s="52">
        <v>50</v>
      </c>
      <c r="C427" s="111" t="s">
        <v>7</v>
      </c>
      <c r="D427" s="10" t="s">
        <v>577</v>
      </c>
      <c r="E427" s="230">
        <v>350</v>
      </c>
      <c r="F427" s="32">
        <f t="shared" si="21"/>
        <v>17500</v>
      </c>
      <c r="G427" s="117" t="s">
        <v>218</v>
      </c>
      <c r="H427" s="3" t="s">
        <v>219</v>
      </c>
    </row>
    <row r="428" spans="1:8" ht="12">
      <c r="A428" s="106" t="s">
        <v>701</v>
      </c>
      <c r="B428" s="47">
        <v>3</v>
      </c>
      <c r="C428" s="94" t="s">
        <v>7</v>
      </c>
      <c r="D428" s="25" t="s">
        <v>403</v>
      </c>
      <c r="E428" s="229">
        <v>1150</v>
      </c>
      <c r="F428" s="11">
        <f t="shared" si="21"/>
        <v>3450</v>
      </c>
      <c r="G428" s="3" t="s">
        <v>222</v>
      </c>
      <c r="H428" s="3" t="s">
        <v>223</v>
      </c>
    </row>
    <row r="429" spans="1:8" ht="12">
      <c r="A429" s="106" t="s">
        <v>701</v>
      </c>
      <c r="B429" s="47">
        <v>1</v>
      </c>
      <c r="C429" s="94" t="s">
        <v>7</v>
      </c>
      <c r="D429" s="4" t="s">
        <v>454</v>
      </c>
      <c r="E429" s="229">
        <v>1150</v>
      </c>
      <c r="F429" s="11">
        <f t="shared" si="21"/>
        <v>1150</v>
      </c>
      <c r="G429" s="3" t="s">
        <v>222</v>
      </c>
      <c r="H429" s="3" t="s">
        <v>223</v>
      </c>
    </row>
    <row r="430" spans="1:8" ht="12">
      <c r="A430" s="106" t="s">
        <v>701</v>
      </c>
      <c r="B430" s="51">
        <v>18</v>
      </c>
      <c r="C430" s="107" t="s">
        <v>7</v>
      </c>
      <c r="D430" s="10" t="s">
        <v>188</v>
      </c>
      <c r="E430" s="235">
        <v>750</v>
      </c>
      <c r="F430" s="35">
        <f t="shared" si="21"/>
        <v>13500</v>
      </c>
      <c r="G430" s="3" t="s">
        <v>228</v>
      </c>
      <c r="H430" s="3" t="s">
        <v>229</v>
      </c>
    </row>
    <row r="431" spans="1:8" ht="12">
      <c r="A431" s="106" t="s">
        <v>701</v>
      </c>
      <c r="B431" s="51">
        <v>21</v>
      </c>
      <c r="C431" s="98" t="s">
        <v>7</v>
      </c>
      <c r="D431" s="10" t="s">
        <v>188</v>
      </c>
      <c r="E431" s="235">
        <v>825</v>
      </c>
      <c r="F431" s="35">
        <f t="shared" si="21"/>
        <v>17325</v>
      </c>
      <c r="G431" s="3" t="s">
        <v>232</v>
      </c>
      <c r="H431" s="3" t="s">
        <v>233</v>
      </c>
    </row>
    <row r="432" spans="1:8" ht="12">
      <c r="A432" s="106" t="s">
        <v>701</v>
      </c>
      <c r="B432" s="52">
        <v>10</v>
      </c>
      <c r="C432" s="111" t="s">
        <v>7</v>
      </c>
      <c r="D432" s="10" t="s">
        <v>188</v>
      </c>
      <c r="E432" s="230">
        <v>500</v>
      </c>
      <c r="F432" s="32">
        <f t="shared" si="21"/>
        <v>5000</v>
      </c>
      <c r="G432" s="3" t="s">
        <v>234</v>
      </c>
      <c r="H432" s="3" t="s">
        <v>235</v>
      </c>
    </row>
    <row r="433" spans="1:8" ht="12">
      <c r="A433" s="106" t="s">
        <v>701</v>
      </c>
      <c r="B433" s="52">
        <v>7</v>
      </c>
      <c r="C433" s="94" t="s">
        <v>7</v>
      </c>
      <c r="D433" s="10" t="s">
        <v>188</v>
      </c>
      <c r="E433" s="229">
        <v>1500</v>
      </c>
      <c r="F433" s="11">
        <f t="shared" si="21"/>
        <v>10500</v>
      </c>
      <c r="G433" s="118" t="s">
        <v>204</v>
      </c>
      <c r="H433" s="3" t="s">
        <v>205</v>
      </c>
    </row>
    <row r="434" spans="1:8" ht="24">
      <c r="A434" s="106" t="s">
        <v>701</v>
      </c>
      <c r="B434" s="52">
        <v>7</v>
      </c>
      <c r="C434" s="94" t="s">
        <v>7</v>
      </c>
      <c r="D434" s="4" t="s">
        <v>619</v>
      </c>
      <c r="E434" s="229">
        <v>2000</v>
      </c>
      <c r="F434" s="11">
        <f t="shared" si="21"/>
        <v>14000</v>
      </c>
      <c r="G434" s="118" t="s">
        <v>204</v>
      </c>
      <c r="H434" s="3" t="s">
        <v>205</v>
      </c>
    </row>
    <row r="435" spans="1:8" ht="12">
      <c r="A435" s="106" t="s">
        <v>701</v>
      </c>
      <c r="B435" s="43">
        <v>100</v>
      </c>
      <c r="C435" s="96" t="s">
        <v>7</v>
      </c>
      <c r="D435" s="10" t="s">
        <v>188</v>
      </c>
      <c r="E435" s="230">
        <v>110</v>
      </c>
      <c r="F435" s="34">
        <f t="shared" si="21"/>
        <v>11000</v>
      </c>
      <c r="G435" s="3" t="s">
        <v>212</v>
      </c>
      <c r="H435" s="3" t="s">
        <v>213</v>
      </c>
    </row>
    <row r="436" spans="1:8" ht="12">
      <c r="A436" s="106" t="s">
        <v>701</v>
      </c>
      <c r="B436" s="43">
        <v>100</v>
      </c>
      <c r="C436" s="96" t="s">
        <v>7</v>
      </c>
      <c r="D436" s="10" t="s">
        <v>188</v>
      </c>
      <c r="E436" s="230">
        <v>110</v>
      </c>
      <c r="F436" s="34">
        <f t="shared" si="21"/>
        <v>11000</v>
      </c>
      <c r="G436" s="3" t="s">
        <v>212</v>
      </c>
      <c r="H436" s="3" t="s">
        <v>213</v>
      </c>
    </row>
    <row r="437" spans="1:8" ht="12">
      <c r="A437" s="106" t="s">
        <v>701</v>
      </c>
      <c r="B437" s="52">
        <v>40</v>
      </c>
      <c r="C437" s="111" t="s">
        <v>7</v>
      </c>
      <c r="D437" s="10" t="s">
        <v>577</v>
      </c>
      <c r="E437" s="230">
        <v>400</v>
      </c>
      <c r="F437" s="32">
        <f t="shared" si="21"/>
        <v>16000</v>
      </c>
      <c r="G437" s="120" t="s">
        <v>240</v>
      </c>
      <c r="H437" s="3" t="s">
        <v>241</v>
      </c>
    </row>
    <row r="438" spans="1:8" ht="12">
      <c r="A438" s="102" t="s">
        <v>702</v>
      </c>
      <c r="B438" s="48">
        <v>5</v>
      </c>
      <c r="C438" s="95" t="s">
        <v>688</v>
      </c>
      <c r="D438" s="16" t="s">
        <v>633</v>
      </c>
      <c r="E438" s="235">
        <v>1000</v>
      </c>
      <c r="F438" s="35">
        <f t="shared" si="21"/>
        <v>5000</v>
      </c>
      <c r="G438" s="118" t="s">
        <v>200</v>
      </c>
      <c r="H438" s="3" t="s">
        <v>201</v>
      </c>
    </row>
    <row r="439" spans="1:8" ht="12">
      <c r="A439" s="102" t="s">
        <v>703</v>
      </c>
      <c r="B439" s="48">
        <v>1</v>
      </c>
      <c r="C439" s="95" t="s">
        <v>688</v>
      </c>
      <c r="D439" s="18" t="s">
        <v>634</v>
      </c>
      <c r="E439" s="235">
        <v>2000</v>
      </c>
      <c r="F439" s="35">
        <f t="shared" si="21"/>
        <v>2000</v>
      </c>
      <c r="G439" s="118" t="s">
        <v>200</v>
      </c>
      <c r="H439" s="3" t="s">
        <v>201</v>
      </c>
    </row>
    <row r="440" spans="1:8" ht="13.5">
      <c r="A440" s="102" t="s">
        <v>703</v>
      </c>
      <c r="B440" s="42">
        <v>1</v>
      </c>
      <c r="C440" s="87" t="s">
        <v>7</v>
      </c>
      <c r="D440" s="4" t="s">
        <v>358</v>
      </c>
      <c r="E440" s="229">
        <v>2800</v>
      </c>
      <c r="F440" s="11">
        <f t="shared" si="21"/>
        <v>2800</v>
      </c>
      <c r="G440" s="3" t="s">
        <v>210</v>
      </c>
      <c r="H440" s="3" t="s">
        <v>211</v>
      </c>
    </row>
    <row r="441" spans="1:8" ht="13.5">
      <c r="A441" s="102" t="s">
        <v>703</v>
      </c>
      <c r="B441" s="42">
        <v>2</v>
      </c>
      <c r="C441" s="87" t="s">
        <v>7</v>
      </c>
      <c r="D441" s="4" t="s">
        <v>359</v>
      </c>
      <c r="E441" s="229">
        <v>2700</v>
      </c>
      <c r="F441" s="11">
        <f t="shared" si="21"/>
        <v>5400</v>
      </c>
      <c r="G441" s="3" t="s">
        <v>210</v>
      </c>
      <c r="H441" s="3" t="s">
        <v>211</v>
      </c>
    </row>
    <row r="442" spans="1:8" ht="13.5">
      <c r="A442" s="102" t="s">
        <v>707</v>
      </c>
      <c r="B442" s="42">
        <v>1</v>
      </c>
      <c r="C442" s="87" t="s">
        <v>7</v>
      </c>
      <c r="D442" s="4" t="s">
        <v>360</v>
      </c>
      <c r="E442" s="229">
        <v>7400</v>
      </c>
      <c r="F442" s="11">
        <f t="shared" si="21"/>
        <v>7400</v>
      </c>
      <c r="G442" s="3" t="s">
        <v>210</v>
      </c>
      <c r="H442" s="3" t="s">
        <v>211</v>
      </c>
    </row>
    <row r="443" spans="1:8" ht="13.5">
      <c r="A443" s="102" t="s">
        <v>707</v>
      </c>
      <c r="B443" s="42">
        <v>14</v>
      </c>
      <c r="C443" s="130" t="s">
        <v>361</v>
      </c>
      <c r="D443" s="17" t="s">
        <v>362</v>
      </c>
      <c r="E443" s="229">
        <v>450</v>
      </c>
      <c r="F443" s="11">
        <f t="shared" si="21"/>
        <v>6300</v>
      </c>
      <c r="G443" s="3" t="s">
        <v>210</v>
      </c>
      <c r="H443" s="3" t="s">
        <v>211</v>
      </c>
    </row>
    <row r="444" spans="1:8" ht="12">
      <c r="A444" s="143" t="s">
        <v>1051</v>
      </c>
      <c r="B444" s="47">
        <v>2</v>
      </c>
      <c r="C444" s="68" t="s">
        <v>7</v>
      </c>
      <c r="D444" s="179" t="s">
        <v>1052</v>
      </c>
      <c r="E444" s="236">
        <v>7484</v>
      </c>
      <c r="F444" s="168">
        <f>+E444*B444</f>
        <v>14968</v>
      </c>
      <c r="G444" s="3" t="s">
        <v>822</v>
      </c>
      <c r="H444" s="3" t="s">
        <v>823</v>
      </c>
    </row>
    <row r="445" spans="1:8" ht="24">
      <c r="A445" s="142" t="s">
        <v>704</v>
      </c>
      <c r="B445" s="48">
        <v>13</v>
      </c>
      <c r="C445" s="95" t="s">
        <v>689</v>
      </c>
      <c r="D445" s="16" t="s">
        <v>635</v>
      </c>
      <c r="E445" s="235">
        <v>600</v>
      </c>
      <c r="F445" s="35">
        <f>B445*E445</f>
        <v>7800</v>
      </c>
      <c r="G445" s="118" t="s">
        <v>200</v>
      </c>
      <c r="H445" s="3" t="s">
        <v>201</v>
      </c>
    </row>
    <row r="446" spans="1:8" ht="12">
      <c r="A446" s="138" t="s">
        <v>300</v>
      </c>
      <c r="B446" s="53">
        <v>24</v>
      </c>
      <c r="C446" s="53" t="s">
        <v>53</v>
      </c>
      <c r="D446" s="8" t="s">
        <v>1054</v>
      </c>
      <c r="E446" s="222">
        <v>250</v>
      </c>
      <c r="F446" s="14">
        <f>+B446*E446</f>
        <v>6000</v>
      </c>
      <c r="G446" s="3" t="s">
        <v>206</v>
      </c>
      <c r="H446" s="3" t="s">
        <v>207</v>
      </c>
    </row>
    <row r="447" spans="1:8" ht="12">
      <c r="A447" s="138" t="s">
        <v>300</v>
      </c>
      <c r="B447" s="47">
        <v>47</v>
      </c>
      <c r="C447" s="47" t="s">
        <v>1053</v>
      </c>
      <c r="D447" s="8" t="s">
        <v>1054</v>
      </c>
      <c r="E447" s="221">
        <v>393</v>
      </c>
      <c r="F447" s="168">
        <f>+E447*B447</f>
        <v>18471</v>
      </c>
      <c r="G447" s="3" t="s">
        <v>822</v>
      </c>
      <c r="H447" s="3" t="s">
        <v>823</v>
      </c>
    </row>
    <row r="448" spans="1:8" ht="24">
      <c r="A448" s="102" t="s">
        <v>705</v>
      </c>
      <c r="B448" s="48">
        <v>15</v>
      </c>
      <c r="C448" s="95" t="s">
        <v>689</v>
      </c>
      <c r="D448" s="16" t="s">
        <v>636</v>
      </c>
      <c r="E448" s="223">
        <v>500</v>
      </c>
      <c r="F448" s="35">
        <f>B448*E448</f>
        <v>7500</v>
      </c>
      <c r="G448" s="118" t="s">
        <v>200</v>
      </c>
      <c r="H448" s="3" t="s">
        <v>201</v>
      </c>
    </row>
    <row r="449" spans="1:8" ht="12">
      <c r="A449" s="138" t="s">
        <v>301</v>
      </c>
      <c r="B449" s="53">
        <v>1.65</v>
      </c>
      <c r="C449" s="53" t="s">
        <v>53</v>
      </c>
      <c r="D449" s="13" t="s">
        <v>302</v>
      </c>
      <c r="E449" s="222">
        <v>375</v>
      </c>
      <c r="F449" s="14">
        <f>+B449*E449</f>
        <v>618.75</v>
      </c>
      <c r="G449" s="3" t="s">
        <v>206</v>
      </c>
      <c r="H449" s="3" t="s">
        <v>207</v>
      </c>
    </row>
    <row r="450" spans="1:8" ht="12">
      <c r="A450" s="138" t="s">
        <v>298</v>
      </c>
      <c r="B450" s="53">
        <v>2</v>
      </c>
      <c r="C450" s="53" t="s">
        <v>7</v>
      </c>
      <c r="D450" s="13" t="s">
        <v>299</v>
      </c>
      <c r="E450" s="222">
        <v>6500</v>
      </c>
      <c r="F450" s="14">
        <f>+B450*E450</f>
        <v>13000</v>
      </c>
      <c r="G450" s="3" t="s">
        <v>206</v>
      </c>
      <c r="H450" s="3" t="s">
        <v>207</v>
      </c>
    </row>
    <row r="451" spans="1:8" ht="12">
      <c r="A451" s="138" t="s">
        <v>294</v>
      </c>
      <c r="B451" s="53">
        <v>18</v>
      </c>
      <c r="C451" s="53" t="s">
        <v>7</v>
      </c>
      <c r="D451" s="13" t="s">
        <v>295</v>
      </c>
      <c r="E451" s="222">
        <v>5000</v>
      </c>
      <c r="F451" s="14">
        <f>+B451*E451</f>
        <v>90000</v>
      </c>
      <c r="G451" s="3" t="s">
        <v>206</v>
      </c>
      <c r="H451" s="3" t="s">
        <v>207</v>
      </c>
    </row>
    <row r="452" spans="1:8" ht="12">
      <c r="A452" s="109" t="s">
        <v>1049</v>
      </c>
      <c r="B452" s="47">
        <v>50</v>
      </c>
      <c r="C452" s="47" t="s">
        <v>7</v>
      </c>
      <c r="D452" s="8" t="s">
        <v>1050</v>
      </c>
      <c r="E452" s="221">
        <v>4908</v>
      </c>
      <c r="F452" s="168">
        <f>+E452*B452</f>
        <v>245400</v>
      </c>
      <c r="G452" s="3" t="s">
        <v>822</v>
      </c>
      <c r="H452" s="3" t="s">
        <v>823</v>
      </c>
    </row>
    <row r="453" spans="1:8" ht="12">
      <c r="A453" s="138" t="s">
        <v>296</v>
      </c>
      <c r="B453" s="53">
        <v>1</v>
      </c>
      <c r="C453" s="53" t="s">
        <v>7</v>
      </c>
      <c r="D453" s="13" t="s">
        <v>297</v>
      </c>
      <c r="E453" s="222">
        <v>6500</v>
      </c>
      <c r="F453" s="14">
        <f>+B453*E453</f>
        <v>6500</v>
      </c>
      <c r="G453" s="3" t="s">
        <v>206</v>
      </c>
      <c r="H453" s="3" t="s">
        <v>207</v>
      </c>
    </row>
    <row r="454" spans="1:8" ht="24">
      <c r="A454" s="102" t="s">
        <v>706</v>
      </c>
      <c r="B454" s="46">
        <v>3</v>
      </c>
      <c r="C454" s="42" t="s">
        <v>7</v>
      </c>
      <c r="D454" s="4" t="s">
        <v>247</v>
      </c>
      <c r="E454" s="220">
        <v>4800</v>
      </c>
      <c r="F454" s="11">
        <f>B454*E454</f>
        <v>14400</v>
      </c>
      <c r="G454" s="123" t="s">
        <v>198</v>
      </c>
      <c r="H454" s="123" t="s">
        <v>199</v>
      </c>
    </row>
    <row r="455" spans="1:8" ht="12">
      <c r="A455" s="256" t="s">
        <v>929</v>
      </c>
      <c r="B455" s="199">
        <v>1</v>
      </c>
      <c r="C455" s="199" t="s">
        <v>7</v>
      </c>
      <c r="D455" s="163" t="s">
        <v>930</v>
      </c>
      <c r="E455" s="220">
        <v>500</v>
      </c>
      <c r="F455" s="11">
        <f>SUM(E455*B455)</f>
        <v>500</v>
      </c>
      <c r="G455" s="3" t="s">
        <v>816</v>
      </c>
      <c r="H455" s="3" t="s">
        <v>817</v>
      </c>
    </row>
    <row r="456" spans="1:8" ht="12">
      <c r="A456" s="257" t="s">
        <v>1025</v>
      </c>
      <c r="B456" s="210">
        <v>2</v>
      </c>
      <c r="C456" s="194" t="s">
        <v>7</v>
      </c>
      <c r="D456" s="167" t="s">
        <v>1026</v>
      </c>
      <c r="E456" s="222">
        <v>1200</v>
      </c>
      <c r="F456" s="35">
        <f>SUM(E456*B456)</f>
        <v>2400</v>
      </c>
      <c r="G456" s="3" t="s">
        <v>820</v>
      </c>
      <c r="H456" s="3" t="s">
        <v>821</v>
      </c>
    </row>
    <row r="457" spans="1:8" ht="12">
      <c r="A457" s="257" t="s">
        <v>1027</v>
      </c>
      <c r="B457" s="210">
        <v>1</v>
      </c>
      <c r="C457" s="194" t="s">
        <v>7</v>
      </c>
      <c r="D457" s="167" t="s">
        <v>1028</v>
      </c>
      <c r="E457" s="222">
        <v>1400</v>
      </c>
      <c r="F457" s="35">
        <f>SUM(E457*B457)</f>
        <v>1400</v>
      </c>
      <c r="G457" s="3" t="s">
        <v>820</v>
      </c>
      <c r="H457" s="3" t="s">
        <v>821</v>
      </c>
    </row>
    <row r="458" spans="1:8" ht="12">
      <c r="A458" s="109" t="s">
        <v>1059</v>
      </c>
      <c r="B458" s="47">
        <v>8</v>
      </c>
      <c r="C458" s="47" t="s">
        <v>7</v>
      </c>
      <c r="D458" s="8" t="s">
        <v>1060</v>
      </c>
      <c r="E458" s="221">
        <v>1443</v>
      </c>
      <c r="F458" s="168">
        <f>+E458*B458</f>
        <v>11544</v>
      </c>
      <c r="G458" s="3" t="s">
        <v>822</v>
      </c>
      <c r="H458" s="3" t="s">
        <v>823</v>
      </c>
    </row>
    <row r="459" spans="1:8" ht="12">
      <c r="A459" s="256" t="s">
        <v>921</v>
      </c>
      <c r="B459" s="199">
        <v>1</v>
      </c>
      <c r="C459" s="199" t="s">
        <v>7</v>
      </c>
      <c r="D459" s="163" t="s">
        <v>922</v>
      </c>
      <c r="E459" s="220">
        <v>1000</v>
      </c>
      <c r="F459" s="11">
        <f>SUM(E459*B459)</f>
        <v>1000</v>
      </c>
      <c r="G459" s="3" t="s">
        <v>816</v>
      </c>
      <c r="H459" s="3" t="s">
        <v>817</v>
      </c>
    </row>
    <row r="460" spans="1:8" ht="12">
      <c r="A460" s="102" t="s">
        <v>877</v>
      </c>
      <c r="B460" s="173">
        <v>1</v>
      </c>
      <c r="C460" s="173" t="s">
        <v>7</v>
      </c>
      <c r="D460" s="155" t="s">
        <v>871</v>
      </c>
      <c r="E460" s="224">
        <v>1250</v>
      </c>
      <c r="F460" s="156">
        <f>B460*E460</f>
        <v>1250</v>
      </c>
      <c r="G460" s="120" t="s">
        <v>813</v>
      </c>
      <c r="H460" s="120" t="s">
        <v>814</v>
      </c>
    </row>
    <row r="461" spans="1:8" ht="12">
      <c r="A461" s="109" t="s">
        <v>877</v>
      </c>
      <c r="B461" s="47">
        <v>8</v>
      </c>
      <c r="C461" s="47" t="s">
        <v>7</v>
      </c>
      <c r="D461" s="155" t="s">
        <v>871</v>
      </c>
      <c r="E461" s="221">
        <v>1482</v>
      </c>
      <c r="F461" s="168">
        <f>+E461*B461</f>
        <v>11856</v>
      </c>
      <c r="G461" s="3" t="s">
        <v>822</v>
      </c>
      <c r="H461" s="3" t="s">
        <v>823</v>
      </c>
    </row>
    <row r="462" spans="1:8" ht="12">
      <c r="A462" s="256" t="s">
        <v>923</v>
      </c>
      <c r="B462" s="199">
        <v>1</v>
      </c>
      <c r="C462" s="199" t="s">
        <v>7</v>
      </c>
      <c r="D462" s="163" t="s">
        <v>924</v>
      </c>
      <c r="E462" s="220">
        <v>2800</v>
      </c>
      <c r="F462" s="11">
        <f>SUM(E462*B462)</f>
        <v>2800</v>
      </c>
      <c r="G462" s="3" t="s">
        <v>816</v>
      </c>
      <c r="H462" s="3" t="s">
        <v>817</v>
      </c>
    </row>
    <row r="463" spans="1:8" ht="12">
      <c r="A463" s="102" t="s">
        <v>870</v>
      </c>
      <c r="B463" s="173">
        <v>1</v>
      </c>
      <c r="C463" s="173" t="s">
        <v>7</v>
      </c>
      <c r="D463" s="155" t="s">
        <v>871</v>
      </c>
      <c r="E463" s="224">
        <v>2500</v>
      </c>
      <c r="F463" s="156">
        <f>B463*E463</f>
        <v>2500</v>
      </c>
      <c r="G463" s="120" t="s">
        <v>813</v>
      </c>
      <c r="H463" s="120" t="s">
        <v>814</v>
      </c>
    </row>
    <row r="464" spans="1:8" ht="12">
      <c r="A464" s="109" t="s">
        <v>1055</v>
      </c>
      <c r="B464" s="47">
        <v>6</v>
      </c>
      <c r="C464" s="47" t="s">
        <v>7</v>
      </c>
      <c r="D464" s="8" t="s">
        <v>1056</v>
      </c>
      <c r="E464" s="221">
        <v>9665</v>
      </c>
      <c r="F464" s="168">
        <f>+E464*B464</f>
        <v>57990</v>
      </c>
      <c r="G464" s="3" t="s">
        <v>822</v>
      </c>
      <c r="H464" s="3" t="s">
        <v>823</v>
      </c>
    </row>
    <row r="465" spans="1:8" ht="12">
      <c r="A465" s="102" t="s">
        <v>876</v>
      </c>
      <c r="B465" s="173">
        <v>12</v>
      </c>
      <c r="C465" s="173" t="s">
        <v>53</v>
      </c>
      <c r="D465" s="155" t="s">
        <v>869</v>
      </c>
      <c r="E465" s="224">
        <v>650</v>
      </c>
      <c r="F465" s="156">
        <f>B465*E465</f>
        <v>7800</v>
      </c>
      <c r="G465" s="120" t="s">
        <v>813</v>
      </c>
      <c r="H465" s="120" t="s">
        <v>814</v>
      </c>
    </row>
    <row r="466" spans="1:8" ht="24">
      <c r="A466" s="102" t="s">
        <v>705</v>
      </c>
      <c r="B466" s="199">
        <v>11</v>
      </c>
      <c r="C466" s="199" t="s">
        <v>53</v>
      </c>
      <c r="D466" s="16" t="s">
        <v>636</v>
      </c>
      <c r="E466" s="220">
        <v>150</v>
      </c>
      <c r="F466" s="11">
        <f>SUM(E466*B466)</f>
        <v>1650</v>
      </c>
      <c r="G466" s="3" t="s">
        <v>816</v>
      </c>
      <c r="H466" s="3" t="s">
        <v>817</v>
      </c>
    </row>
    <row r="467" spans="1:8" ht="12">
      <c r="A467" s="109" t="s">
        <v>1057</v>
      </c>
      <c r="B467" s="47">
        <v>1</v>
      </c>
      <c r="C467" s="47" t="s">
        <v>1053</v>
      </c>
      <c r="D467" s="8" t="s">
        <v>1058</v>
      </c>
      <c r="E467" s="221">
        <v>526</v>
      </c>
      <c r="F467" s="168">
        <f>+E467*B467</f>
        <v>526</v>
      </c>
      <c r="G467" s="3" t="s">
        <v>822</v>
      </c>
      <c r="H467" s="3" t="s">
        <v>823</v>
      </c>
    </row>
    <row r="468" spans="1:8" ht="12">
      <c r="A468" s="102" t="s">
        <v>868</v>
      </c>
      <c r="B468" s="173">
        <v>23</v>
      </c>
      <c r="C468" s="173" t="s">
        <v>53</v>
      </c>
      <c r="D468" s="155" t="s">
        <v>869</v>
      </c>
      <c r="E468" s="224">
        <v>650</v>
      </c>
      <c r="F468" s="156">
        <f aca="true" t="shared" si="22" ref="F468:F477">B468*E468</f>
        <v>14950</v>
      </c>
      <c r="G468" s="120" t="s">
        <v>813</v>
      </c>
      <c r="H468" s="120" t="s">
        <v>814</v>
      </c>
    </row>
    <row r="469" spans="1:8" ht="24">
      <c r="A469" s="102" t="s">
        <v>708</v>
      </c>
      <c r="B469" s="48">
        <v>27</v>
      </c>
      <c r="C469" s="95" t="s">
        <v>688</v>
      </c>
      <c r="D469" s="16" t="s">
        <v>637</v>
      </c>
      <c r="E469" s="223">
        <v>6000</v>
      </c>
      <c r="F469" s="35">
        <f t="shared" si="22"/>
        <v>162000</v>
      </c>
      <c r="G469" s="118" t="s">
        <v>200</v>
      </c>
      <c r="H469" s="3" t="s">
        <v>201</v>
      </c>
    </row>
    <row r="470" spans="1:8" ht="24">
      <c r="A470" s="102" t="s">
        <v>708</v>
      </c>
      <c r="B470" s="48">
        <v>8</v>
      </c>
      <c r="C470" s="95" t="s">
        <v>688</v>
      </c>
      <c r="D470" s="16" t="s">
        <v>637</v>
      </c>
      <c r="E470" s="223">
        <v>7000</v>
      </c>
      <c r="F470" s="35">
        <f t="shared" si="22"/>
        <v>56000</v>
      </c>
      <c r="G470" s="118" t="s">
        <v>200</v>
      </c>
      <c r="H470" s="3" t="s">
        <v>201</v>
      </c>
    </row>
    <row r="471" spans="1:8" ht="24">
      <c r="A471" s="102" t="s">
        <v>708</v>
      </c>
      <c r="B471" s="48">
        <v>1</v>
      </c>
      <c r="C471" s="95" t="s">
        <v>688</v>
      </c>
      <c r="D471" s="16" t="s">
        <v>638</v>
      </c>
      <c r="E471" s="235">
        <v>8000</v>
      </c>
      <c r="F471" s="35">
        <f t="shared" si="22"/>
        <v>8000</v>
      </c>
      <c r="G471" s="118" t="s">
        <v>200</v>
      </c>
      <c r="H471" s="3" t="s">
        <v>201</v>
      </c>
    </row>
    <row r="472" spans="1:8" ht="24">
      <c r="A472" s="102" t="s">
        <v>708</v>
      </c>
      <c r="B472" s="42">
        <v>7</v>
      </c>
      <c r="C472" s="87" t="s">
        <v>7</v>
      </c>
      <c r="D472" s="9" t="s">
        <v>531</v>
      </c>
      <c r="E472" s="229">
        <v>4600</v>
      </c>
      <c r="F472" s="11">
        <f t="shared" si="22"/>
        <v>32200</v>
      </c>
      <c r="G472" s="3" t="s">
        <v>238</v>
      </c>
      <c r="H472" s="3" t="s">
        <v>239</v>
      </c>
    </row>
    <row r="473" spans="1:8" ht="24">
      <c r="A473" s="102" t="s">
        <v>708</v>
      </c>
      <c r="B473" s="42">
        <v>1</v>
      </c>
      <c r="C473" s="87" t="s">
        <v>7</v>
      </c>
      <c r="D473" s="4" t="s">
        <v>532</v>
      </c>
      <c r="E473" s="229">
        <v>6400</v>
      </c>
      <c r="F473" s="11">
        <f t="shared" si="22"/>
        <v>6400</v>
      </c>
      <c r="G473" s="3" t="s">
        <v>238</v>
      </c>
      <c r="H473" s="3" t="s">
        <v>239</v>
      </c>
    </row>
    <row r="474" spans="1:8" ht="24">
      <c r="A474" s="102" t="s">
        <v>708</v>
      </c>
      <c r="B474" s="42">
        <v>2</v>
      </c>
      <c r="C474" s="87" t="s">
        <v>7</v>
      </c>
      <c r="D474" s="4" t="s">
        <v>363</v>
      </c>
      <c r="E474" s="229">
        <v>4500</v>
      </c>
      <c r="F474" s="11">
        <f t="shared" si="22"/>
        <v>9000</v>
      </c>
      <c r="G474" s="3" t="s">
        <v>210</v>
      </c>
      <c r="H474" s="3" t="s">
        <v>211</v>
      </c>
    </row>
    <row r="475" spans="1:8" ht="24">
      <c r="A475" s="102" t="s">
        <v>708</v>
      </c>
      <c r="B475" s="42">
        <v>3</v>
      </c>
      <c r="C475" s="87" t="s">
        <v>7</v>
      </c>
      <c r="D475" s="4" t="s">
        <v>363</v>
      </c>
      <c r="E475" s="229">
        <v>5500</v>
      </c>
      <c r="F475" s="11">
        <f t="shared" si="22"/>
        <v>16500</v>
      </c>
      <c r="G475" s="3" t="s">
        <v>210</v>
      </c>
      <c r="H475" s="3" t="s">
        <v>211</v>
      </c>
    </row>
    <row r="476" spans="1:8" ht="24">
      <c r="A476" s="102" t="s">
        <v>708</v>
      </c>
      <c r="B476" s="173">
        <v>3</v>
      </c>
      <c r="C476" s="173" t="s">
        <v>7</v>
      </c>
      <c r="D476" s="4" t="s">
        <v>363</v>
      </c>
      <c r="E476" s="238">
        <v>13750</v>
      </c>
      <c r="F476" s="156">
        <f t="shared" si="22"/>
        <v>41250</v>
      </c>
      <c r="G476" s="120" t="s">
        <v>813</v>
      </c>
      <c r="H476" s="120" t="s">
        <v>814</v>
      </c>
    </row>
    <row r="477" spans="1:8" ht="24">
      <c r="A477" s="102" t="s">
        <v>708</v>
      </c>
      <c r="B477" s="173">
        <v>1</v>
      </c>
      <c r="C477" s="173" t="s">
        <v>7</v>
      </c>
      <c r="D477" s="4" t="s">
        <v>363</v>
      </c>
      <c r="E477" s="238">
        <v>11650</v>
      </c>
      <c r="F477" s="156">
        <f t="shared" si="22"/>
        <v>11650</v>
      </c>
      <c r="G477" s="120" t="s">
        <v>813</v>
      </c>
      <c r="H477" s="120" t="s">
        <v>814</v>
      </c>
    </row>
    <row r="478" spans="1:8" ht="12">
      <c r="A478" s="258" t="s">
        <v>925</v>
      </c>
      <c r="B478" s="199">
        <v>8</v>
      </c>
      <c r="C478" s="199" t="s">
        <v>7</v>
      </c>
      <c r="D478" s="163" t="s">
        <v>926</v>
      </c>
      <c r="E478" s="229">
        <v>5000</v>
      </c>
      <c r="F478" s="11">
        <f>SUM(E478*B478)</f>
        <v>40000</v>
      </c>
      <c r="G478" s="3" t="s">
        <v>816</v>
      </c>
      <c r="H478" s="3" t="s">
        <v>817</v>
      </c>
    </row>
    <row r="479" spans="1:8" ht="12">
      <c r="A479" s="259" t="s">
        <v>874</v>
      </c>
      <c r="B479" s="173">
        <v>12</v>
      </c>
      <c r="C479" s="173" t="s">
        <v>53</v>
      </c>
      <c r="D479" s="155" t="s">
        <v>875</v>
      </c>
      <c r="E479" s="238">
        <v>250</v>
      </c>
      <c r="F479" s="156">
        <f>B479*E479</f>
        <v>3000</v>
      </c>
      <c r="G479" s="120" t="s">
        <v>813</v>
      </c>
      <c r="H479" s="120" t="s">
        <v>814</v>
      </c>
    </row>
    <row r="480" spans="1:8" ht="12">
      <c r="A480" s="256" t="s">
        <v>927</v>
      </c>
      <c r="B480" s="199">
        <v>16</v>
      </c>
      <c r="C480" s="199" t="s">
        <v>53</v>
      </c>
      <c r="D480" s="163" t="s">
        <v>928</v>
      </c>
      <c r="E480" s="229">
        <v>300</v>
      </c>
      <c r="F480" s="11">
        <f>SUM(E480*B480)</f>
        <v>4800</v>
      </c>
      <c r="G480" s="3" t="s">
        <v>816</v>
      </c>
      <c r="H480" s="3" t="s">
        <v>817</v>
      </c>
    </row>
    <row r="481" spans="1:8" ht="12">
      <c r="A481" s="109" t="s">
        <v>927</v>
      </c>
      <c r="B481" s="47">
        <v>27</v>
      </c>
      <c r="C481" s="47" t="s">
        <v>1053</v>
      </c>
      <c r="D481" s="163" t="s">
        <v>928</v>
      </c>
      <c r="E481" s="236">
        <v>217</v>
      </c>
      <c r="F481" s="168">
        <f>+E481*B481</f>
        <v>5859</v>
      </c>
      <c r="G481" s="3" t="s">
        <v>822</v>
      </c>
      <c r="H481" s="3" t="s">
        <v>823</v>
      </c>
    </row>
    <row r="482" spans="1:8" ht="24">
      <c r="A482" s="102" t="s">
        <v>709</v>
      </c>
      <c r="B482" s="42">
        <v>1</v>
      </c>
      <c r="C482" s="42" t="s">
        <v>7</v>
      </c>
      <c r="D482" s="4" t="s">
        <v>248</v>
      </c>
      <c r="E482" s="229">
        <v>3400</v>
      </c>
      <c r="F482" s="11">
        <f aca="true" t="shared" si="23" ref="F482:F503">B482*E482</f>
        <v>3400</v>
      </c>
      <c r="G482" s="123" t="s">
        <v>198</v>
      </c>
      <c r="H482" s="123" t="s">
        <v>199</v>
      </c>
    </row>
    <row r="483" spans="1:8" ht="13.5">
      <c r="A483" s="102" t="s">
        <v>709</v>
      </c>
      <c r="B483" s="42">
        <v>4</v>
      </c>
      <c r="C483" s="87" t="s">
        <v>7</v>
      </c>
      <c r="D483" s="4" t="s">
        <v>533</v>
      </c>
      <c r="E483" s="229">
        <v>1600</v>
      </c>
      <c r="F483" s="11">
        <f t="shared" si="23"/>
        <v>6400</v>
      </c>
      <c r="G483" s="3" t="s">
        <v>238</v>
      </c>
      <c r="H483" s="3" t="s">
        <v>239</v>
      </c>
    </row>
    <row r="484" spans="1:8" ht="24">
      <c r="A484" s="102" t="s">
        <v>709</v>
      </c>
      <c r="B484" s="42">
        <v>1</v>
      </c>
      <c r="C484" s="42" t="s">
        <v>7</v>
      </c>
      <c r="D484" s="4" t="s">
        <v>249</v>
      </c>
      <c r="E484" s="229">
        <v>2400</v>
      </c>
      <c r="F484" s="11">
        <f t="shared" si="23"/>
        <v>2400</v>
      </c>
      <c r="G484" s="123" t="s">
        <v>198</v>
      </c>
      <c r="H484" s="123" t="s">
        <v>199</v>
      </c>
    </row>
    <row r="485" spans="1:8" ht="13.5">
      <c r="A485" s="102" t="s">
        <v>100</v>
      </c>
      <c r="B485" s="42">
        <v>1</v>
      </c>
      <c r="C485" s="87" t="s">
        <v>7</v>
      </c>
      <c r="D485" s="4" t="s">
        <v>364</v>
      </c>
      <c r="E485" s="229">
        <v>4100</v>
      </c>
      <c r="F485" s="11">
        <f t="shared" si="23"/>
        <v>4100</v>
      </c>
      <c r="G485" s="3" t="s">
        <v>210</v>
      </c>
      <c r="H485" s="3" t="s">
        <v>211</v>
      </c>
    </row>
    <row r="486" spans="1:8" ht="13.5">
      <c r="A486" s="102" t="s">
        <v>100</v>
      </c>
      <c r="B486" s="42">
        <v>3</v>
      </c>
      <c r="C486" s="87" t="s">
        <v>7</v>
      </c>
      <c r="D486" s="4" t="s">
        <v>364</v>
      </c>
      <c r="E486" s="229">
        <v>7300</v>
      </c>
      <c r="F486" s="11">
        <f t="shared" si="23"/>
        <v>21900</v>
      </c>
      <c r="G486" s="3" t="s">
        <v>238</v>
      </c>
      <c r="H486" s="3" t="s">
        <v>239</v>
      </c>
    </row>
    <row r="487" spans="1:8" ht="13.5">
      <c r="A487" s="102" t="s">
        <v>538</v>
      </c>
      <c r="B487" s="42">
        <v>1</v>
      </c>
      <c r="C487" s="87" t="s">
        <v>7</v>
      </c>
      <c r="D487" s="4" t="s">
        <v>337</v>
      </c>
      <c r="E487" s="229">
        <v>9300</v>
      </c>
      <c r="F487" s="11">
        <f t="shared" si="23"/>
        <v>9300</v>
      </c>
      <c r="G487" s="3" t="s">
        <v>238</v>
      </c>
      <c r="H487" s="3" t="s">
        <v>239</v>
      </c>
    </row>
    <row r="488" spans="1:8" ht="12">
      <c r="A488" s="102" t="s">
        <v>160</v>
      </c>
      <c r="B488" s="46">
        <v>12</v>
      </c>
      <c r="C488" s="90" t="s">
        <v>7</v>
      </c>
      <c r="D488" s="4" t="s">
        <v>337</v>
      </c>
      <c r="E488" s="229">
        <v>4000</v>
      </c>
      <c r="F488" s="11">
        <f t="shared" si="23"/>
        <v>48000</v>
      </c>
      <c r="G488" s="3" t="s">
        <v>208</v>
      </c>
      <c r="H488" s="3" t="s">
        <v>209</v>
      </c>
    </row>
    <row r="489" spans="1:8" ht="13.5">
      <c r="A489" s="102" t="s">
        <v>534</v>
      </c>
      <c r="B489" s="42">
        <v>1</v>
      </c>
      <c r="C489" s="87" t="s">
        <v>7</v>
      </c>
      <c r="D489" s="4" t="s">
        <v>535</v>
      </c>
      <c r="E489" s="229">
        <v>2400</v>
      </c>
      <c r="F489" s="11">
        <f t="shared" si="23"/>
        <v>2400</v>
      </c>
      <c r="G489" s="3" t="s">
        <v>238</v>
      </c>
      <c r="H489" s="3" t="s">
        <v>239</v>
      </c>
    </row>
    <row r="490" spans="1:8" ht="13.5">
      <c r="A490" s="102" t="s">
        <v>536</v>
      </c>
      <c r="B490" s="42">
        <v>3</v>
      </c>
      <c r="C490" s="87" t="s">
        <v>7</v>
      </c>
      <c r="D490" s="4" t="s">
        <v>537</v>
      </c>
      <c r="E490" s="229">
        <v>3700</v>
      </c>
      <c r="F490" s="11">
        <f t="shared" si="23"/>
        <v>11100</v>
      </c>
      <c r="G490" s="3" t="s">
        <v>238</v>
      </c>
      <c r="H490" s="3" t="s">
        <v>239</v>
      </c>
    </row>
    <row r="491" spans="1:8" ht="24">
      <c r="A491" s="102" t="s">
        <v>59</v>
      </c>
      <c r="B491" s="46">
        <v>250</v>
      </c>
      <c r="C491" s="42" t="s">
        <v>8</v>
      </c>
      <c r="D491" s="4" t="s">
        <v>250</v>
      </c>
      <c r="E491" s="229">
        <v>2.5</v>
      </c>
      <c r="F491" s="11">
        <f t="shared" si="23"/>
        <v>625</v>
      </c>
      <c r="G491" s="123" t="s">
        <v>198</v>
      </c>
      <c r="H491" s="123" t="s">
        <v>199</v>
      </c>
    </row>
    <row r="492" spans="1:8" ht="13.5">
      <c r="A492" s="102" t="s">
        <v>59</v>
      </c>
      <c r="B492" s="42">
        <v>654</v>
      </c>
      <c r="C492" s="87" t="s">
        <v>8</v>
      </c>
      <c r="D492" s="4" t="s">
        <v>365</v>
      </c>
      <c r="E492" s="229">
        <v>1</v>
      </c>
      <c r="F492" s="11">
        <f t="shared" si="23"/>
        <v>654</v>
      </c>
      <c r="G492" s="3" t="s">
        <v>210</v>
      </c>
      <c r="H492" s="3" t="s">
        <v>211</v>
      </c>
    </row>
    <row r="493" spans="1:8" ht="12">
      <c r="A493" s="102" t="s">
        <v>59</v>
      </c>
      <c r="B493" s="49">
        <v>1594</v>
      </c>
      <c r="C493" s="94" t="s">
        <v>8</v>
      </c>
      <c r="D493" s="4" t="s">
        <v>365</v>
      </c>
      <c r="E493" s="229">
        <v>1</v>
      </c>
      <c r="F493" s="32">
        <f t="shared" si="23"/>
        <v>1594</v>
      </c>
      <c r="G493" s="3" t="s">
        <v>216</v>
      </c>
      <c r="H493" s="3" t="s">
        <v>217</v>
      </c>
    </row>
    <row r="494" spans="1:8" ht="12">
      <c r="A494" s="102" t="s">
        <v>59</v>
      </c>
      <c r="B494" s="42">
        <v>1288</v>
      </c>
      <c r="C494" s="90" t="s">
        <v>8</v>
      </c>
      <c r="D494" s="4" t="s">
        <v>365</v>
      </c>
      <c r="E494" s="229">
        <v>1</v>
      </c>
      <c r="F494" s="11">
        <f t="shared" si="23"/>
        <v>1288</v>
      </c>
      <c r="G494" s="3" t="s">
        <v>226</v>
      </c>
      <c r="H494" s="3" t="s">
        <v>227</v>
      </c>
    </row>
    <row r="495" spans="1:8" ht="12">
      <c r="A495" s="102" t="s">
        <v>59</v>
      </c>
      <c r="B495" s="51">
        <v>972</v>
      </c>
      <c r="C495" s="107" t="s">
        <v>8</v>
      </c>
      <c r="D495" s="4" t="s">
        <v>365</v>
      </c>
      <c r="E495" s="235">
        <v>20</v>
      </c>
      <c r="F495" s="35">
        <f t="shared" si="23"/>
        <v>19440</v>
      </c>
      <c r="G495" s="3" t="s">
        <v>228</v>
      </c>
      <c r="H495" s="3" t="s">
        <v>229</v>
      </c>
    </row>
    <row r="496" spans="1:8" ht="12">
      <c r="A496" s="102" t="s">
        <v>59</v>
      </c>
      <c r="B496" s="46">
        <v>340</v>
      </c>
      <c r="C496" s="110" t="s">
        <v>8</v>
      </c>
      <c r="D496" s="4" t="s">
        <v>365</v>
      </c>
      <c r="E496" s="229">
        <v>5</v>
      </c>
      <c r="F496" s="11">
        <f t="shared" si="23"/>
        <v>1700</v>
      </c>
      <c r="G496" s="3" t="s">
        <v>230</v>
      </c>
      <c r="H496" s="3" t="s">
        <v>231</v>
      </c>
    </row>
    <row r="497" spans="1:8" ht="12">
      <c r="A497" s="102" t="s">
        <v>59</v>
      </c>
      <c r="B497" s="74">
        <v>1134</v>
      </c>
      <c r="C497" s="134" t="s">
        <v>8</v>
      </c>
      <c r="D497" s="4" t="s">
        <v>365</v>
      </c>
      <c r="E497" s="235">
        <v>100</v>
      </c>
      <c r="F497" s="35">
        <f t="shared" si="23"/>
        <v>113400</v>
      </c>
      <c r="G497" s="3" t="s">
        <v>232</v>
      </c>
      <c r="H497" s="3" t="s">
        <v>233</v>
      </c>
    </row>
    <row r="498" spans="1:8" ht="13.5">
      <c r="A498" s="102" t="s">
        <v>59</v>
      </c>
      <c r="B498" s="42">
        <v>4401</v>
      </c>
      <c r="C498" s="87" t="s">
        <v>8</v>
      </c>
      <c r="D498" s="4" t="s">
        <v>365</v>
      </c>
      <c r="E498" s="229">
        <v>1</v>
      </c>
      <c r="F498" s="11">
        <f t="shared" si="23"/>
        <v>4401</v>
      </c>
      <c r="G498" s="3" t="s">
        <v>238</v>
      </c>
      <c r="H498" s="3" t="s">
        <v>239</v>
      </c>
    </row>
    <row r="499" spans="1:8" ht="12">
      <c r="A499" s="102" t="s">
        <v>59</v>
      </c>
      <c r="B499" s="52">
        <v>800</v>
      </c>
      <c r="C499" s="111" t="s">
        <v>8</v>
      </c>
      <c r="D499" s="4" t="s">
        <v>365</v>
      </c>
      <c r="E499" s="230">
        <v>5</v>
      </c>
      <c r="F499" s="32">
        <f t="shared" si="23"/>
        <v>4000</v>
      </c>
      <c r="G499" s="120" t="s">
        <v>240</v>
      </c>
      <c r="H499" s="3" t="s">
        <v>241</v>
      </c>
    </row>
    <row r="500" spans="1:8" ht="12">
      <c r="A500" s="102" t="s">
        <v>59</v>
      </c>
      <c r="B500" s="42">
        <v>1123</v>
      </c>
      <c r="C500" s="90" t="s">
        <v>8</v>
      </c>
      <c r="D500" s="4" t="s">
        <v>365</v>
      </c>
      <c r="E500" s="229">
        <v>5</v>
      </c>
      <c r="F500" s="11">
        <f t="shared" si="23"/>
        <v>5615</v>
      </c>
      <c r="G500" s="118" t="s">
        <v>196</v>
      </c>
      <c r="H500" s="3" t="s">
        <v>197</v>
      </c>
    </row>
    <row r="501" spans="1:8" ht="12">
      <c r="A501" s="102" t="s">
        <v>59</v>
      </c>
      <c r="B501" s="48">
        <v>495</v>
      </c>
      <c r="C501" s="95" t="s">
        <v>681</v>
      </c>
      <c r="D501" s="4" t="s">
        <v>365</v>
      </c>
      <c r="E501" s="235">
        <v>1</v>
      </c>
      <c r="F501" s="35">
        <f t="shared" si="23"/>
        <v>495</v>
      </c>
      <c r="G501" s="118" t="s">
        <v>200</v>
      </c>
      <c r="H501" s="3" t="s">
        <v>201</v>
      </c>
    </row>
    <row r="502" spans="1:8" ht="12">
      <c r="A502" s="102" t="s">
        <v>59</v>
      </c>
      <c r="B502" s="48">
        <v>408</v>
      </c>
      <c r="C502" s="95" t="s">
        <v>681</v>
      </c>
      <c r="D502" s="4" t="s">
        <v>365</v>
      </c>
      <c r="E502" s="235">
        <v>1</v>
      </c>
      <c r="F502" s="35">
        <f t="shared" si="23"/>
        <v>408</v>
      </c>
      <c r="G502" s="118" t="s">
        <v>200</v>
      </c>
      <c r="H502" s="3" t="s">
        <v>201</v>
      </c>
    </row>
    <row r="503" spans="1:8" ht="12">
      <c r="A503" s="102" t="s">
        <v>59</v>
      </c>
      <c r="B503" s="48">
        <v>9410</v>
      </c>
      <c r="C503" s="95" t="s">
        <v>681</v>
      </c>
      <c r="D503" s="4" t="s">
        <v>365</v>
      </c>
      <c r="E503" s="235">
        <v>1</v>
      </c>
      <c r="F503" s="35">
        <f t="shared" si="23"/>
        <v>9410</v>
      </c>
      <c r="G503" s="118" t="s">
        <v>200</v>
      </c>
      <c r="H503" s="3" t="s">
        <v>201</v>
      </c>
    </row>
    <row r="504" spans="1:8" ht="12">
      <c r="A504" s="102" t="s">
        <v>59</v>
      </c>
      <c r="B504" s="53">
        <v>8366</v>
      </c>
      <c r="C504" s="53" t="s">
        <v>8</v>
      </c>
      <c r="D504" s="4" t="s">
        <v>365</v>
      </c>
      <c r="E504" s="232">
        <v>1</v>
      </c>
      <c r="F504" s="14">
        <f>+B504*E504</f>
        <v>8366</v>
      </c>
      <c r="G504" s="3" t="s">
        <v>206</v>
      </c>
      <c r="H504" s="3" t="s">
        <v>207</v>
      </c>
    </row>
    <row r="505" spans="1:8" ht="12">
      <c r="A505" s="102" t="s">
        <v>59</v>
      </c>
      <c r="B505" s="53">
        <v>3479</v>
      </c>
      <c r="C505" s="53" t="s">
        <v>8</v>
      </c>
      <c r="D505" s="4" t="s">
        <v>365</v>
      </c>
      <c r="E505" s="232">
        <v>1</v>
      </c>
      <c r="F505" s="14">
        <f>+B505*E505</f>
        <v>3479</v>
      </c>
      <c r="G505" s="3" t="s">
        <v>206</v>
      </c>
      <c r="H505" s="3" t="s">
        <v>207</v>
      </c>
    </row>
    <row r="506" spans="1:8" ht="12">
      <c r="A506" s="102" t="s">
        <v>59</v>
      </c>
      <c r="B506" s="52">
        <v>230</v>
      </c>
      <c r="C506" s="42" t="s">
        <v>8</v>
      </c>
      <c r="D506" s="4" t="s">
        <v>832</v>
      </c>
      <c r="E506" s="231">
        <v>10</v>
      </c>
      <c r="F506" s="35">
        <f>B506*E506</f>
        <v>2300</v>
      </c>
      <c r="G506" s="3" t="s">
        <v>811</v>
      </c>
      <c r="H506" s="3" t="s">
        <v>812</v>
      </c>
    </row>
    <row r="507" spans="1:8" ht="12">
      <c r="A507" s="102" t="s">
        <v>59</v>
      </c>
      <c r="B507" s="213">
        <v>13060</v>
      </c>
      <c r="C507" s="199" t="s">
        <v>8</v>
      </c>
      <c r="D507" s="4" t="s">
        <v>832</v>
      </c>
      <c r="E507" s="229">
        <v>1</v>
      </c>
      <c r="F507" s="11">
        <f>SUM(E507*B507)</f>
        <v>13060</v>
      </c>
      <c r="G507" s="3" t="s">
        <v>816</v>
      </c>
      <c r="H507" s="3" t="s">
        <v>817</v>
      </c>
    </row>
    <row r="508" spans="1:8" ht="12">
      <c r="A508" s="102" t="s">
        <v>59</v>
      </c>
      <c r="B508" s="206">
        <v>320</v>
      </c>
      <c r="C508" s="206" t="s">
        <v>8</v>
      </c>
      <c r="D508" s="4" t="s">
        <v>832</v>
      </c>
      <c r="E508" s="229">
        <v>1</v>
      </c>
      <c r="F508" s="11">
        <f>SUM(E508*B508)</f>
        <v>320</v>
      </c>
      <c r="G508" s="3" t="s">
        <v>818</v>
      </c>
      <c r="H508" s="3" t="s">
        <v>819</v>
      </c>
    </row>
    <row r="509" spans="1:8" ht="12">
      <c r="A509" s="102" t="s">
        <v>59</v>
      </c>
      <c r="B509" s="173">
        <v>9300</v>
      </c>
      <c r="C509" s="173" t="s">
        <v>8</v>
      </c>
      <c r="D509" s="4" t="s">
        <v>832</v>
      </c>
      <c r="E509" s="238">
        <v>5</v>
      </c>
      <c r="F509" s="156">
        <f>B509*E509</f>
        <v>46500</v>
      </c>
      <c r="G509" s="120" t="s">
        <v>813</v>
      </c>
      <c r="H509" s="120" t="s">
        <v>814</v>
      </c>
    </row>
    <row r="510" spans="1:8" ht="12">
      <c r="A510" s="102" t="s">
        <v>59</v>
      </c>
      <c r="B510" s="173">
        <v>886</v>
      </c>
      <c r="C510" s="173" t="s">
        <v>8</v>
      </c>
      <c r="D510" s="4" t="s">
        <v>832</v>
      </c>
      <c r="E510" s="238">
        <v>15</v>
      </c>
      <c r="F510" s="156">
        <f>B510*E510</f>
        <v>13290</v>
      </c>
      <c r="G510" s="120" t="s">
        <v>813</v>
      </c>
      <c r="H510" s="120" t="s">
        <v>814</v>
      </c>
    </row>
    <row r="511" spans="1:8" ht="12">
      <c r="A511" s="102" t="s">
        <v>59</v>
      </c>
      <c r="B511" s="173">
        <v>3937</v>
      </c>
      <c r="C511" s="173" t="s">
        <v>8</v>
      </c>
      <c r="D511" s="4" t="s">
        <v>832</v>
      </c>
      <c r="E511" s="238">
        <v>5</v>
      </c>
      <c r="F511" s="156">
        <f>B511*E511</f>
        <v>19685</v>
      </c>
      <c r="G511" s="120" t="s">
        <v>813</v>
      </c>
      <c r="H511" s="120" t="s">
        <v>814</v>
      </c>
    </row>
    <row r="512" spans="1:8" ht="12">
      <c r="A512" s="102" t="s">
        <v>59</v>
      </c>
      <c r="B512" s="173">
        <v>3519</v>
      </c>
      <c r="C512" s="173" t="s">
        <v>8</v>
      </c>
      <c r="D512" s="4" t="s">
        <v>832</v>
      </c>
      <c r="E512" s="238">
        <v>8</v>
      </c>
      <c r="F512" s="156">
        <f>B512*E512</f>
        <v>28152</v>
      </c>
      <c r="G512" s="120" t="s">
        <v>813</v>
      </c>
      <c r="H512" s="120" t="s">
        <v>814</v>
      </c>
    </row>
    <row r="513" spans="1:8" ht="12">
      <c r="A513" s="102" t="s">
        <v>59</v>
      </c>
      <c r="B513" s="173">
        <v>86</v>
      </c>
      <c r="C513" s="173" t="s">
        <v>8</v>
      </c>
      <c r="D513" s="4" t="s">
        <v>832</v>
      </c>
      <c r="E513" s="238">
        <v>15</v>
      </c>
      <c r="F513" s="156">
        <f>B513*E513</f>
        <v>1290</v>
      </c>
      <c r="G513" s="120" t="s">
        <v>813</v>
      </c>
      <c r="H513" s="120" t="s">
        <v>814</v>
      </c>
    </row>
    <row r="514" spans="1:8" ht="12">
      <c r="A514" s="102" t="s">
        <v>59</v>
      </c>
      <c r="B514" s="52">
        <v>14723</v>
      </c>
      <c r="C514" s="47" t="s">
        <v>8</v>
      </c>
      <c r="D514" s="4" t="s">
        <v>832</v>
      </c>
      <c r="E514" s="236">
        <v>1</v>
      </c>
      <c r="F514" s="168">
        <f>+E514*B514</f>
        <v>14723</v>
      </c>
      <c r="G514" s="3" t="s">
        <v>822</v>
      </c>
      <c r="H514" s="3" t="s">
        <v>823</v>
      </c>
    </row>
    <row r="515" spans="1:8" ht="24">
      <c r="A515" s="109" t="s">
        <v>1063</v>
      </c>
      <c r="B515" s="47">
        <v>33</v>
      </c>
      <c r="C515" s="47" t="s">
        <v>8</v>
      </c>
      <c r="D515" s="8" t="s">
        <v>1064</v>
      </c>
      <c r="E515" s="236">
        <v>104</v>
      </c>
      <c r="F515" s="168">
        <f>+E515*B515</f>
        <v>3432</v>
      </c>
      <c r="G515" s="3" t="s">
        <v>822</v>
      </c>
      <c r="H515" s="3" t="s">
        <v>823</v>
      </c>
    </row>
    <row r="516" spans="1:8" ht="24">
      <c r="A516" s="109" t="s">
        <v>1061</v>
      </c>
      <c r="B516" s="52">
        <v>1305</v>
      </c>
      <c r="C516" s="47" t="s">
        <v>8</v>
      </c>
      <c r="D516" s="8" t="s">
        <v>1062</v>
      </c>
      <c r="E516" s="236">
        <v>85</v>
      </c>
      <c r="F516" s="168">
        <f>+E516*B516</f>
        <v>110925</v>
      </c>
      <c r="G516" s="3" t="s">
        <v>822</v>
      </c>
      <c r="H516" s="3" t="s">
        <v>823</v>
      </c>
    </row>
    <row r="517" spans="1:8" ht="24">
      <c r="A517" s="102" t="s">
        <v>710</v>
      </c>
      <c r="B517" s="48">
        <v>482</v>
      </c>
      <c r="C517" s="95" t="s">
        <v>681</v>
      </c>
      <c r="D517" s="16" t="s">
        <v>639</v>
      </c>
      <c r="E517" s="235">
        <v>300</v>
      </c>
      <c r="F517" s="35">
        <f>B517*E517</f>
        <v>144600</v>
      </c>
      <c r="G517" s="118" t="s">
        <v>200</v>
      </c>
      <c r="H517" s="3" t="s">
        <v>201</v>
      </c>
    </row>
    <row r="518" spans="1:8" ht="24">
      <c r="A518" s="102" t="s">
        <v>710</v>
      </c>
      <c r="B518" s="48">
        <v>2725</v>
      </c>
      <c r="C518" s="95" t="s">
        <v>681</v>
      </c>
      <c r="D518" s="16" t="s">
        <v>639</v>
      </c>
      <c r="E518" s="235">
        <v>225</v>
      </c>
      <c r="F518" s="35">
        <f>B518*E518</f>
        <v>613125</v>
      </c>
      <c r="G518" s="118" t="s">
        <v>200</v>
      </c>
      <c r="H518" s="3" t="s">
        <v>201</v>
      </c>
    </row>
    <row r="519" spans="1:8" ht="24">
      <c r="A519" s="102" t="s">
        <v>712</v>
      </c>
      <c r="B519" s="48">
        <v>3065</v>
      </c>
      <c r="C519" s="95" t="s">
        <v>681</v>
      </c>
      <c r="D519" s="16" t="s">
        <v>640</v>
      </c>
      <c r="E519" s="235">
        <v>100</v>
      </c>
      <c r="F519" s="35">
        <f>B519*E519</f>
        <v>306500</v>
      </c>
      <c r="G519" s="118" t="s">
        <v>200</v>
      </c>
      <c r="H519" s="3" t="s">
        <v>201</v>
      </c>
    </row>
    <row r="520" spans="1:8" ht="24">
      <c r="A520" s="102" t="s">
        <v>711</v>
      </c>
      <c r="B520" s="48">
        <v>13</v>
      </c>
      <c r="C520" s="95" t="s">
        <v>681</v>
      </c>
      <c r="D520" s="16" t="s">
        <v>641</v>
      </c>
      <c r="E520" s="235">
        <v>500</v>
      </c>
      <c r="F520" s="35">
        <f>B520*E520</f>
        <v>6500</v>
      </c>
      <c r="G520" s="118" t="s">
        <v>200</v>
      </c>
      <c r="H520" s="3" t="s">
        <v>201</v>
      </c>
    </row>
    <row r="521" spans="1:8" ht="24">
      <c r="A521" s="102" t="s">
        <v>711</v>
      </c>
      <c r="B521" s="48">
        <v>3590</v>
      </c>
      <c r="C521" s="95" t="s">
        <v>681</v>
      </c>
      <c r="D521" s="16" t="s">
        <v>641</v>
      </c>
      <c r="E521" s="235">
        <v>175</v>
      </c>
      <c r="F521" s="35">
        <f>B521*E521</f>
        <v>628250</v>
      </c>
      <c r="G521" s="118" t="s">
        <v>200</v>
      </c>
      <c r="H521" s="3" t="s">
        <v>201</v>
      </c>
    </row>
    <row r="522" spans="1:8" ht="24">
      <c r="A522" s="109" t="s">
        <v>1067</v>
      </c>
      <c r="B522" s="47">
        <v>2</v>
      </c>
      <c r="C522" s="47" t="s">
        <v>7</v>
      </c>
      <c r="D522" s="160" t="s">
        <v>1068</v>
      </c>
      <c r="E522" s="236">
        <v>4645</v>
      </c>
      <c r="F522" s="168">
        <f>+E522*B522</f>
        <v>9290</v>
      </c>
      <c r="G522" s="3" t="s">
        <v>822</v>
      </c>
      <c r="H522" s="3" t="s">
        <v>823</v>
      </c>
    </row>
    <row r="523" spans="1:8" ht="24">
      <c r="A523" s="109" t="s">
        <v>1065</v>
      </c>
      <c r="B523" s="47">
        <v>19</v>
      </c>
      <c r="C523" s="47" t="s">
        <v>7</v>
      </c>
      <c r="D523" s="160" t="s">
        <v>1066</v>
      </c>
      <c r="E523" s="236">
        <v>2241</v>
      </c>
      <c r="F523" s="168">
        <f>+E523*B523</f>
        <v>42579</v>
      </c>
      <c r="G523" s="3" t="s">
        <v>822</v>
      </c>
      <c r="H523" s="3" t="s">
        <v>823</v>
      </c>
    </row>
    <row r="524" spans="1:8" ht="48">
      <c r="A524" s="102" t="s">
        <v>713</v>
      </c>
      <c r="B524" s="48">
        <v>2</v>
      </c>
      <c r="C524" s="95" t="s">
        <v>688</v>
      </c>
      <c r="D524" s="16" t="s">
        <v>642</v>
      </c>
      <c r="E524" s="235">
        <v>3000</v>
      </c>
      <c r="F524" s="35">
        <f>B524*E524</f>
        <v>6000</v>
      </c>
      <c r="G524" s="118" t="s">
        <v>200</v>
      </c>
      <c r="H524" s="3" t="s">
        <v>201</v>
      </c>
    </row>
    <row r="525" spans="1:8" ht="48">
      <c r="A525" s="102" t="s">
        <v>713</v>
      </c>
      <c r="B525" s="48">
        <v>5</v>
      </c>
      <c r="C525" s="95" t="s">
        <v>688</v>
      </c>
      <c r="D525" s="16" t="s">
        <v>642</v>
      </c>
      <c r="E525" s="235">
        <v>3000</v>
      </c>
      <c r="F525" s="35">
        <f>B525*E525</f>
        <v>15000</v>
      </c>
      <c r="G525" s="118" t="s">
        <v>200</v>
      </c>
      <c r="H525" s="3" t="s">
        <v>201</v>
      </c>
    </row>
    <row r="526" spans="1:8" ht="48">
      <c r="A526" s="102" t="s">
        <v>713</v>
      </c>
      <c r="B526" s="48">
        <v>1</v>
      </c>
      <c r="C526" s="95" t="s">
        <v>688</v>
      </c>
      <c r="D526" s="16" t="s">
        <v>642</v>
      </c>
      <c r="E526" s="235">
        <v>3000</v>
      </c>
      <c r="F526" s="35">
        <f>B526*E526</f>
        <v>3000</v>
      </c>
      <c r="G526" s="118" t="s">
        <v>200</v>
      </c>
      <c r="H526" s="3" t="s">
        <v>201</v>
      </c>
    </row>
    <row r="527" spans="1:8" ht="48">
      <c r="A527" s="102" t="s">
        <v>713</v>
      </c>
      <c r="B527" s="48">
        <v>147</v>
      </c>
      <c r="C527" s="95" t="s">
        <v>688</v>
      </c>
      <c r="D527" s="16" t="s">
        <v>642</v>
      </c>
      <c r="E527" s="235">
        <v>1500</v>
      </c>
      <c r="F527" s="35">
        <f>B527*E527</f>
        <v>220500</v>
      </c>
      <c r="G527" s="118" t="s">
        <v>200</v>
      </c>
      <c r="H527" s="3" t="s">
        <v>201</v>
      </c>
    </row>
    <row r="528" spans="1:8" ht="24">
      <c r="A528" s="260" t="s">
        <v>1071</v>
      </c>
      <c r="B528" s="47">
        <v>35</v>
      </c>
      <c r="C528" s="47" t="s">
        <v>7</v>
      </c>
      <c r="D528" s="160" t="s">
        <v>1072</v>
      </c>
      <c r="E528" s="236">
        <v>4662</v>
      </c>
      <c r="F528" s="168">
        <f>+E528*B528</f>
        <v>163170</v>
      </c>
      <c r="G528" s="3" t="s">
        <v>822</v>
      </c>
      <c r="H528" s="3" t="s">
        <v>823</v>
      </c>
    </row>
    <row r="529" spans="1:8" ht="24">
      <c r="A529" s="121" t="s">
        <v>717</v>
      </c>
      <c r="B529" s="48">
        <v>102</v>
      </c>
      <c r="C529" s="95" t="s">
        <v>681</v>
      </c>
      <c r="D529" s="85" t="s">
        <v>716</v>
      </c>
      <c r="E529" s="235">
        <v>125</v>
      </c>
      <c r="F529" s="35">
        <f aca="true" t="shared" si="24" ref="F529:F549">B529*E529</f>
        <v>12750</v>
      </c>
      <c r="G529" s="118" t="s">
        <v>200</v>
      </c>
      <c r="H529" s="3" t="s">
        <v>201</v>
      </c>
    </row>
    <row r="530" spans="1:8" ht="24">
      <c r="A530" s="121" t="s">
        <v>718</v>
      </c>
      <c r="B530" s="48">
        <v>306</v>
      </c>
      <c r="C530" s="95" t="s">
        <v>681</v>
      </c>
      <c r="D530" s="16" t="s">
        <v>645</v>
      </c>
      <c r="E530" s="235">
        <v>350</v>
      </c>
      <c r="F530" s="35">
        <f t="shared" si="24"/>
        <v>107100</v>
      </c>
      <c r="G530" s="118" t="s">
        <v>200</v>
      </c>
      <c r="H530" s="3" t="s">
        <v>201</v>
      </c>
    </row>
    <row r="531" spans="1:8" ht="24">
      <c r="A531" s="102" t="s">
        <v>603</v>
      </c>
      <c r="B531" s="46">
        <v>1</v>
      </c>
      <c r="C531" s="90" t="s">
        <v>7</v>
      </c>
      <c r="D531" s="4" t="s">
        <v>604</v>
      </c>
      <c r="E531" s="229">
        <v>4000</v>
      </c>
      <c r="F531" s="11">
        <f t="shared" si="24"/>
        <v>4000</v>
      </c>
      <c r="G531" s="118" t="s">
        <v>196</v>
      </c>
      <c r="H531" s="3" t="s">
        <v>197</v>
      </c>
    </row>
    <row r="532" spans="1:8" ht="24">
      <c r="A532" s="102" t="s">
        <v>599</v>
      </c>
      <c r="B532" s="42">
        <v>1</v>
      </c>
      <c r="C532" s="90" t="s">
        <v>7</v>
      </c>
      <c r="D532" s="4" t="s">
        <v>600</v>
      </c>
      <c r="E532" s="229">
        <v>2500</v>
      </c>
      <c r="F532" s="11">
        <f t="shared" si="24"/>
        <v>2500</v>
      </c>
      <c r="G532" s="118" t="s">
        <v>196</v>
      </c>
      <c r="H532" s="3" t="s">
        <v>197</v>
      </c>
    </row>
    <row r="533" spans="1:8" ht="24">
      <c r="A533" s="102" t="s">
        <v>601</v>
      </c>
      <c r="B533" s="42">
        <v>1</v>
      </c>
      <c r="C533" s="90" t="s">
        <v>7</v>
      </c>
      <c r="D533" s="4" t="s">
        <v>602</v>
      </c>
      <c r="E533" s="229">
        <v>3000</v>
      </c>
      <c r="F533" s="11">
        <f t="shared" si="24"/>
        <v>3000</v>
      </c>
      <c r="G533" s="118" t="s">
        <v>196</v>
      </c>
      <c r="H533" s="3" t="s">
        <v>197</v>
      </c>
    </row>
    <row r="534" spans="1:8" ht="24">
      <c r="A534" s="102" t="s">
        <v>719</v>
      </c>
      <c r="B534" s="42">
        <v>54</v>
      </c>
      <c r="C534" s="87" t="s">
        <v>8</v>
      </c>
      <c r="D534" s="4" t="s">
        <v>366</v>
      </c>
      <c r="E534" s="229">
        <v>160</v>
      </c>
      <c r="F534" s="11">
        <f t="shared" si="24"/>
        <v>8640</v>
      </c>
      <c r="G534" s="3" t="s">
        <v>210</v>
      </c>
      <c r="H534" s="3" t="s">
        <v>211</v>
      </c>
    </row>
    <row r="535" spans="1:8" ht="12">
      <c r="A535" s="102" t="s">
        <v>720</v>
      </c>
      <c r="B535" s="46">
        <v>761</v>
      </c>
      <c r="C535" s="90" t="s">
        <v>8</v>
      </c>
      <c r="D535" s="5"/>
      <c r="E535" s="229">
        <v>177</v>
      </c>
      <c r="F535" s="11">
        <f t="shared" si="24"/>
        <v>134697</v>
      </c>
      <c r="G535" s="3" t="s">
        <v>226</v>
      </c>
      <c r="H535" s="3" t="s">
        <v>227</v>
      </c>
    </row>
    <row r="536" spans="1:8" ht="24">
      <c r="A536" s="102" t="s">
        <v>721</v>
      </c>
      <c r="B536" s="46">
        <v>527</v>
      </c>
      <c r="C536" s="90" t="s">
        <v>8</v>
      </c>
      <c r="D536" s="5" t="s">
        <v>485</v>
      </c>
      <c r="E536" s="229">
        <v>130</v>
      </c>
      <c r="F536" s="11">
        <f t="shared" si="24"/>
        <v>68510</v>
      </c>
      <c r="G536" s="3" t="s">
        <v>226</v>
      </c>
      <c r="H536" s="3" t="s">
        <v>227</v>
      </c>
    </row>
    <row r="537" spans="1:8" ht="12">
      <c r="A537" s="106" t="s">
        <v>495</v>
      </c>
      <c r="B537" s="51">
        <v>210</v>
      </c>
      <c r="C537" s="107" t="s">
        <v>8</v>
      </c>
      <c r="D537" s="25" t="s">
        <v>496</v>
      </c>
      <c r="E537" s="235">
        <v>50</v>
      </c>
      <c r="F537" s="35">
        <f t="shared" si="24"/>
        <v>10500</v>
      </c>
      <c r="G537" s="3" t="s">
        <v>228</v>
      </c>
      <c r="H537" s="3" t="s">
        <v>229</v>
      </c>
    </row>
    <row r="538" spans="1:8" ht="12">
      <c r="A538" s="106" t="s">
        <v>495</v>
      </c>
      <c r="B538" s="46">
        <v>80</v>
      </c>
      <c r="C538" s="110" t="s">
        <v>8</v>
      </c>
      <c r="D538" s="25" t="s">
        <v>496</v>
      </c>
      <c r="E538" s="229">
        <v>50</v>
      </c>
      <c r="F538" s="11">
        <f t="shared" si="24"/>
        <v>4000</v>
      </c>
      <c r="G538" s="3" t="s">
        <v>230</v>
      </c>
      <c r="H538" s="3" t="s">
        <v>231</v>
      </c>
    </row>
    <row r="539" spans="1:8" ht="12">
      <c r="A539" s="106" t="s">
        <v>495</v>
      </c>
      <c r="B539" s="55">
        <v>245</v>
      </c>
      <c r="C539" s="98" t="s">
        <v>8</v>
      </c>
      <c r="D539" s="25" t="s">
        <v>496</v>
      </c>
      <c r="E539" s="235">
        <v>55</v>
      </c>
      <c r="F539" s="35">
        <f t="shared" si="24"/>
        <v>13475</v>
      </c>
      <c r="G539" s="3" t="s">
        <v>232</v>
      </c>
      <c r="H539" s="3" t="s">
        <v>233</v>
      </c>
    </row>
    <row r="540" spans="1:8" ht="12">
      <c r="A540" s="106" t="s">
        <v>497</v>
      </c>
      <c r="B540" s="51">
        <v>120</v>
      </c>
      <c r="C540" s="107" t="s">
        <v>8</v>
      </c>
      <c r="D540" s="25" t="s">
        <v>722</v>
      </c>
      <c r="E540" s="235">
        <v>75</v>
      </c>
      <c r="F540" s="35">
        <f t="shared" si="24"/>
        <v>9000</v>
      </c>
      <c r="G540" s="3" t="s">
        <v>228</v>
      </c>
      <c r="H540" s="3" t="s">
        <v>229</v>
      </c>
    </row>
    <row r="541" spans="1:8" ht="12">
      <c r="A541" s="106" t="s">
        <v>497</v>
      </c>
      <c r="B541" s="46">
        <v>100</v>
      </c>
      <c r="C541" s="110" t="s">
        <v>8</v>
      </c>
      <c r="D541" s="25" t="s">
        <v>722</v>
      </c>
      <c r="E541" s="229">
        <v>60</v>
      </c>
      <c r="F541" s="11">
        <f t="shared" si="24"/>
        <v>6000</v>
      </c>
      <c r="G541" s="3" t="s">
        <v>230</v>
      </c>
      <c r="H541" s="3" t="s">
        <v>231</v>
      </c>
    </row>
    <row r="542" spans="1:8" ht="13.5">
      <c r="A542" s="106" t="s">
        <v>497</v>
      </c>
      <c r="B542" s="42">
        <v>29</v>
      </c>
      <c r="C542" s="87" t="s">
        <v>8</v>
      </c>
      <c r="D542" s="25" t="s">
        <v>722</v>
      </c>
      <c r="E542" s="229">
        <v>400</v>
      </c>
      <c r="F542" s="11">
        <f t="shared" si="24"/>
        <v>11600</v>
      </c>
      <c r="G542" s="3" t="s">
        <v>210</v>
      </c>
      <c r="H542" s="3" t="s">
        <v>211</v>
      </c>
    </row>
    <row r="543" spans="1:8" ht="12">
      <c r="A543" s="106" t="s">
        <v>497</v>
      </c>
      <c r="B543" s="51">
        <v>140</v>
      </c>
      <c r="C543" s="98" t="s">
        <v>8</v>
      </c>
      <c r="D543" s="25" t="s">
        <v>722</v>
      </c>
      <c r="E543" s="235">
        <v>110</v>
      </c>
      <c r="F543" s="35">
        <f t="shared" si="24"/>
        <v>15400</v>
      </c>
      <c r="G543" s="3" t="s">
        <v>232</v>
      </c>
      <c r="H543" s="3" t="s">
        <v>233</v>
      </c>
    </row>
    <row r="544" spans="1:8" ht="13.5">
      <c r="A544" s="106" t="s">
        <v>497</v>
      </c>
      <c r="B544" s="42">
        <v>1010</v>
      </c>
      <c r="C544" s="87" t="s">
        <v>8</v>
      </c>
      <c r="D544" s="25" t="s">
        <v>722</v>
      </c>
      <c r="E544" s="229">
        <v>100</v>
      </c>
      <c r="F544" s="11">
        <f t="shared" si="24"/>
        <v>101000</v>
      </c>
      <c r="G544" s="3" t="s">
        <v>238</v>
      </c>
      <c r="H544" s="3" t="s">
        <v>239</v>
      </c>
    </row>
    <row r="545" spans="1:8" ht="12">
      <c r="A545" s="106" t="s">
        <v>497</v>
      </c>
      <c r="B545" s="52">
        <v>64</v>
      </c>
      <c r="C545" s="42" t="s">
        <v>8</v>
      </c>
      <c r="D545" s="25" t="s">
        <v>722</v>
      </c>
      <c r="E545" s="231">
        <v>65</v>
      </c>
      <c r="F545" s="35">
        <f t="shared" si="24"/>
        <v>4160</v>
      </c>
      <c r="G545" s="3" t="s">
        <v>811</v>
      </c>
      <c r="H545" s="3" t="s">
        <v>812</v>
      </c>
    </row>
    <row r="546" spans="1:8" ht="24">
      <c r="A546" s="102" t="s">
        <v>498</v>
      </c>
      <c r="B546" s="42">
        <v>145</v>
      </c>
      <c r="C546" s="87" t="s">
        <v>8</v>
      </c>
      <c r="D546" s="25" t="s">
        <v>190</v>
      </c>
      <c r="E546" s="229">
        <v>120</v>
      </c>
      <c r="F546" s="11">
        <f t="shared" si="24"/>
        <v>17400</v>
      </c>
      <c r="G546" s="3" t="s">
        <v>238</v>
      </c>
      <c r="H546" s="3" t="s">
        <v>239</v>
      </c>
    </row>
    <row r="547" spans="1:8" ht="24">
      <c r="A547" s="102" t="s">
        <v>498</v>
      </c>
      <c r="B547" s="51">
        <v>90</v>
      </c>
      <c r="C547" s="107" t="s">
        <v>8</v>
      </c>
      <c r="D547" s="25" t="s">
        <v>190</v>
      </c>
      <c r="E547" s="235">
        <v>100</v>
      </c>
      <c r="F547" s="35">
        <f t="shared" si="24"/>
        <v>9000</v>
      </c>
      <c r="G547" s="3" t="s">
        <v>228</v>
      </c>
      <c r="H547" s="3" t="s">
        <v>229</v>
      </c>
    </row>
    <row r="548" spans="1:8" ht="24">
      <c r="A548" s="102" t="s">
        <v>498</v>
      </c>
      <c r="B548" s="46">
        <v>80</v>
      </c>
      <c r="C548" s="110" t="s">
        <v>8</v>
      </c>
      <c r="D548" s="25" t="s">
        <v>190</v>
      </c>
      <c r="E548" s="229">
        <v>70</v>
      </c>
      <c r="F548" s="11">
        <f t="shared" si="24"/>
        <v>5600</v>
      </c>
      <c r="G548" s="3" t="s">
        <v>230</v>
      </c>
      <c r="H548" s="3" t="s">
        <v>231</v>
      </c>
    </row>
    <row r="549" spans="1:8" ht="24">
      <c r="A549" s="102" t="s">
        <v>498</v>
      </c>
      <c r="B549" s="51">
        <v>105</v>
      </c>
      <c r="C549" s="98" t="s">
        <v>8</v>
      </c>
      <c r="D549" s="25" t="s">
        <v>190</v>
      </c>
      <c r="E549" s="235">
        <v>165</v>
      </c>
      <c r="F549" s="35">
        <f t="shared" si="24"/>
        <v>17325</v>
      </c>
      <c r="G549" s="3" t="s">
        <v>232</v>
      </c>
      <c r="H549" s="3" t="s">
        <v>233</v>
      </c>
    </row>
    <row r="550" spans="1:8" ht="24">
      <c r="A550" s="102" t="s">
        <v>498</v>
      </c>
      <c r="B550" s="210">
        <v>30</v>
      </c>
      <c r="C550" s="194" t="s">
        <v>8</v>
      </c>
      <c r="D550" s="25" t="s">
        <v>190</v>
      </c>
      <c r="E550" s="232">
        <v>300</v>
      </c>
      <c r="F550" s="35">
        <f>SUM(E550*B550)</f>
        <v>9000</v>
      </c>
      <c r="G550" s="3" t="s">
        <v>820</v>
      </c>
      <c r="H550" s="3" t="s">
        <v>821</v>
      </c>
    </row>
    <row r="551" spans="1:8" ht="24">
      <c r="A551" s="102" t="s">
        <v>498</v>
      </c>
      <c r="B551" s="52">
        <v>64</v>
      </c>
      <c r="C551" s="42" t="s">
        <v>8</v>
      </c>
      <c r="D551" s="25" t="s">
        <v>190</v>
      </c>
      <c r="E551" s="231">
        <v>85</v>
      </c>
      <c r="F551" s="35">
        <f aca="true" t="shared" si="25" ref="F551:F559">B551*E551</f>
        <v>5440</v>
      </c>
      <c r="G551" s="3" t="s">
        <v>811</v>
      </c>
      <c r="H551" s="3" t="s">
        <v>812</v>
      </c>
    </row>
    <row r="552" spans="1:8" ht="24">
      <c r="A552" s="102" t="s">
        <v>539</v>
      </c>
      <c r="B552" s="42">
        <v>60</v>
      </c>
      <c r="C552" s="87" t="s">
        <v>8</v>
      </c>
      <c r="D552" s="4" t="s">
        <v>540</v>
      </c>
      <c r="E552" s="229">
        <v>240</v>
      </c>
      <c r="F552" s="11">
        <f t="shared" si="25"/>
        <v>14400</v>
      </c>
      <c r="G552" s="3" t="s">
        <v>238</v>
      </c>
      <c r="H552" s="3" t="s">
        <v>239</v>
      </c>
    </row>
    <row r="553" spans="1:8" ht="24">
      <c r="A553" s="102" t="s">
        <v>714</v>
      </c>
      <c r="B553" s="48">
        <v>20</v>
      </c>
      <c r="C553" s="95" t="s">
        <v>681</v>
      </c>
      <c r="D553" s="16" t="s">
        <v>643</v>
      </c>
      <c r="E553" s="235">
        <v>300</v>
      </c>
      <c r="F553" s="35">
        <f t="shared" si="25"/>
        <v>6000</v>
      </c>
      <c r="G553" s="118" t="s">
        <v>200</v>
      </c>
      <c r="H553" s="3" t="s">
        <v>201</v>
      </c>
    </row>
    <row r="554" spans="1:8" ht="24">
      <c r="A554" s="102" t="s">
        <v>715</v>
      </c>
      <c r="B554" s="48">
        <v>10</v>
      </c>
      <c r="C554" s="95" t="s">
        <v>681</v>
      </c>
      <c r="D554" s="16" t="s">
        <v>644</v>
      </c>
      <c r="E554" s="235">
        <v>600</v>
      </c>
      <c r="F554" s="35">
        <f t="shared" si="25"/>
        <v>6000</v>
      </c>
      <c r="G554" s="118" t="s">
        <v>200</v>
      </c>
      <c r="H554" s="3" t="s">
        <v>201</v>
      </c>
    </row>
    <row r="555" spans="1:8" ht="24">
      <c r="A555" s="109" t="s">
        <v>833</v>
      </c>
      <c r="B555" s="52">
        <v>120</v>
      </c>
      <c r="C555" s="42" t="s">
        <v>8</v>
      </c>
      <c r="D555" s="4" t="s">
        <v>834</v>
      </c>
      <c r="E555" s="231">
        <v>30</v>
      </c>
      <c r="F555" s="35">
        <f t="shared" si="25"/>
        <v>3600</v>
      </c>
      <c r="G555" s="3" t="s">
        <v>811</v>
      </c>
      <c r="H555" s="3" t="s">
        <v>812</v>
      </c>
    </row>
    <row r="556" spans="1:8" ht="24">
      <c r="A556" s="109" t="s">
        <v>418</v>
      </c>
      <c r="B556" s="49">
        <v>15</v>
      </c>
      <c r="C556" s="94" t="s">
        <v>8</v>
      </c>
      <c r="D556" s="10" t="s">
        <v>419</v>
      </c>
      <c r="E556" s="229">
        <v>90</v>
      </c>
      <c r="F556" s="32">
        <f t="shared" si="25"/>
        <v>1350</v>
      </c>
      <c r="G556" s="3" t="s">
        <v>216</v>
      </c>
      <c r="H556" s="3" t="s">
        <v>217</v>
      </c>
    </row>
    <row r="557" spans="1:8" ht="24">
      <c r="A557" s="109" t="s">
        <v>418</v>
      </c>
      <c r="B557" s="49">
        <v>293</v>
      </c>
      <c r="C557" s="94" t="s">
        <v>8</v>
      </c>
      <c r="D557" s="10" t="s">
        <v>419</v>
      </c>
      <c r="E557" s="229">
        <v>90</v>
      </c>
      <c r="F557" s="32">
        <f t="shared" si="25"/>
        <v>26370</v>
      </c>
      <c r="G557" s="3" t="s">
        <v>216</v>
      </c>
      <c r="H557" s="3" t="s">
        <v>217</v>
      </c>
    </row>
    <row r="558" spans="1:8" ht="24">
      <c r="A558" s="109" t="s">
        <v>418</v>
      </c>
      <c r="B558" s="46">
        <v>888</v>
      </c>
      <c r="C558" s="90" t="s">
        <v>8</v>
      </c>
      <c r="D558" s="4" t="s">
        <v>598</v>
      </c>
      <c r="E558" s="229">
        <v>110</v>
      </c>
      <c r="F558" s="11">
        <f t="shared" si="25"/>
        <v>97680</v>
      </c>
      <c r="G558" s="118" t="s">
        <v>196</v>
      </c>
      <c r="H558" s="3" t="s">
        <v>197</v>
      </c>
    </row>
    <row r="559" spans="1:8" ht="24">
      <c r="A559" s="109" t="s">
        <v>418</v>
      </c>
      <c r="B559" s="42">
        <v>60</v>
      </c>
      <c r="C559" s="87" t="s">
        <v>8</v>
      </c>
      <c r="D559" s="4" t="s">
        <v>541</v>
      </c>
      <c r="E559" s="229">
        <v>225</v>
      </c>
      <c r="F559" s="11">
        <f t="shared" si="25"/>
        <v>13500</v>
      </c>
      <c r="G559" s="3" t="s">
        <v>238</v>
      </c>
      <c r="H559" s="3" t="s">
        <v>239</v>
      </c>
    </row>
    <row r="560" spans="1:8" ht="24">
      <c r="A560" s="149" t="s">
        <v>418</v>
      </c>
      <c r="B560" s="79">
        <v>373</v>
      </c>
      <c r="C560" s="79" t="s">
        <v>8</v>
      </c>
      <c r="D560" s="19" t="s">
        <v>541</v>
      </c>
      <c r="E560" s="239">
        <v>191</v>
      </c>
      <c r="F560" s="14">
        <f>+B560*E560</f>
        <v>71243</v>
      </c>
      <c r="G560" s="3" t="s">
        <v>206</v>
      </c>
      <c r="H560" s="3" t="s">
        <v>207</v>
      </c>
    </row>
    <row r="561" spans="1:8" ht="24">
      <c r="A561" s="149" t="s">
        <v>420</v>
      </c>
      <c r="B561" s="61">
        <v>1286</v>
      </c>
      <c r="C561" s="113" t="s">
        <v>8</v>
      </c>
      <c r="D561" s="20" t="s">
        <v>421</v>
      </c>
      <c r="E561" s="228">
        <v>110</v>
      </c>
      <c r="F561" s="32">
        <f>B561*E561</f>
        <v>141460</v>
      </c>
      <c r="G561" s="3" t="s">
        <v>216</v>
      </c>
      <c r="H561" s="3" t="s">
        <v>217</v>
      </c>
    </row>
    <row r="562" spans="1:8" ht="24">
      <c r="A562" s="261" t="s">
        <v>914</v>
      </c>
      <c r="B562" s="207">
        <v>94</v>
      </c>
      <c r="C562" s="207" t="s">
        <v>8</v>
      </c>
      <c r="D562" s="183" t="s">
        <v>915</v>
      </c>
      <c r="E562" s="228">
        <v>160</v>
      </c>
      <c r="F562" s="11">
        <f>SUM(E562*B562)</f>
        <v>15040</v>
      </c>
      <c r="G562" s="3" t="s">
        <v>816</v>
      </c>
      <c r="H562" s="3" t="s">
        <v>817</v>
      </c>
    </row>
    <row r="563" spans="1:8" ht="24">
      <c r="A563" s="261" t="s">
        <v>916</v>
      </c>
      <c r="B563" s="207">
        <v>570</v>
      </c>
      <c r="C563" s="207" t="s">
        <v>8</v>
      </c>
      <c r="D563" s="183" t="s">
        <v>917</v>
      </c>
      <c r="E563" s="228">
        <v>140</v>
      </c>
      <c r="F563" s="11">
        <f>SUM(E563*B563)</f>
        <v>79800</v>
      </c>
      <c r="G563" s="3" t="s">
        <v>816</v>
      </c>
      <c r="H563" s="3" t="s">
        <v>817</v>
      </c>
    </row>
    <row r="564" spans="1:8" ht="24">
      <c r="A564" s="170" t="s">
        <v>278</v>
      </c>
      <c r="B564" s="79">
        <v>7255</v>
      </c>
      <c r="C564" s="79" t="s">
        <v>8</v>
      </c>
      <c r="D564" s="181" t="s">
        <v>279</v>
      </c>
      <c r="E564" s="239">
        <v>219</v>
      </c>
      <c r="F564" s="14">
        <f>+B564*E564</f>
        <v>1588845</v>
      </c>
      <c r="G564" s="3" t="s">
        <v>206</v>
      </c>
      <c r="H564" s="3" t="s">
        <v>207</v>
      </c>
    </row>
    <row r="565" spans="1:8" ht="24">
      <c r="A565" s="170" t="s">
        <v>723</v>
      </c>
      <c r="B565" s="79">
        <v>18</v>
      </c>
      <c r="C565" s="79" t="s">
        <v>8</v>
      </c>
      <c r="D565" s="181" t="s">
        <v>276</v>
      </c>
      <c r="E565" s="239">
        <v>167</v>
      </c>
      <c r="F565" s="14">
        <f>+B565*E565</f>
        <v>3006</v>
      </c>
      <c r="G565" s="3" t="s">
        <v>206</v>
      </c>
      <c r="H565" s="3" t="s">
        <v>207</v>
      </c>
    </row>
    <row r="566" spans="1:8" ht="24">
      <c r="A566" s="261" t="s">
        <v>904</v>
      </c>
      <c r="B566" s="216">
        <v>2330</v>
      </c>
      <c r="C566" s="207" t="s">
        <v>8</v>
      </c>
      <c r="D566" s="183" t="s">
        <v>905</v>
      </c>
      <c r="E566" s="228">
        <v>15</v>
      </c>
      <c r="F566" s="11">
        <f>SUM(E566*B566)</f>
        <v>34950</v>
      </c>
      <c r="G566" s="3" t="s">
        <v>816</v>
      </c>
      <c r="H566" s="3" t="s">
        <v>817</v>
      </c>
    </row>
    <row r="567" spans="1:8" ht="24">
      <c r="A567" s="148" t="s">
        <v>592</v>
      </c>
      <c r="B567" s="59">
        <v>552</v>
      </c>
      <c r="C567" s="177" t="s">
        <v>8</v>
      </c>
      <c r="D567" s="19" t="s">
        <v>593</v>
      </c>
      <c r="E567" s="234">
        <v>20</v>
      </c>
      <c r="F567" s="35">
        <f>B567*E567</f>
        <v>11040</v>
      </c>
      <c r="G567" s="3" t="s">
        <v>228</v>
      </c>
      <c r="H567" s="3" t="s">
        <v>229</v>
      </c>
    </row>
    <row r="568" spans="1:8" ht="24">
      <c r="A568" s="148" t="s">
        <v>592</v>
      </c>
      <c r="B568" s="56">
        <v>80</v>
      </c>
      <c r="C568" s="135" t="s">
        <v>8</v>
      </c>
      <c r="D568" s="19" t="s">
        <v>593</v>
      </c>
      <c r="E568" s="228">
        <v>8</v>
      </c>
      <c r="F568" s="11">
        <f>B568*E568</f>
        <v>640</v>
      </c>
      <c r="G568" s="3" t="s">
        <v>230</v>
      </c>
      <c r="H568" s="3" t="s">
        <v>231</v>
      </c>
    </row>
    <row r="569" spans="1:8" ht="24">
      <c r="A569" s="148" t="s">
        <v>592</v>
      </c>
      <c r="B569" s="82">
        <v>644</v>
      </c>
      <c r="C569" s="116" t="s">
        <v>8</v>
      </c>
      <c r="D569" s="19" t="s">
        <v>593</v>
      </c>
      <c r="E569" s="234">
        <v>33</v>
      </c>
      <c r="F569" s="35">
        <f>B569*E569</f>
        <v>21252</v>
      </c>
      <c r="G569" s="3" t="s">
        <v>232</v>
      </c>
      <c r="H569" s="3" t="s">
        <v>233</v>
      </c>
    </row>
    <row r="570" spans="1:8" ht="24">
      <c r="A570" s="148" t="s">
        <v>592</v>
      </c>
      <c r="B570" s="56">
        <v>70</v>
      </c>
      <c r="C570" s="112" t="s">
        <v>8</v>
      </c>
      <c r="D570" s="19" t="s">
        <v>593</v>
      </c>
      <c r="E570" s="228">
        <v>80</v>
      </c>
      <c r="F570" s="11">
        <f>B570*E570</f>
        <v>5600</v>
      </c>
      <c r="G570" s="118" t="s">
        <v>196</v>
      </c>
      <c r="H570" s="3" t="s">
        <v>197</v>
      </c>
    </row>
    <row r="571" spans="1:8" ht="24">
      <c r="A571" s="148" t="s">
        <v>594</v>
      </c>
      <c r="B571" s="79">
        <v>346</v>
      </c>
      <c r="C571" s="79" t="s">
        <v>8</v>
      </c>
      <c r="D571" s="19" t="s">
        <v>595</v>
      </c>
      <c r="E571" s="239">
        <v>174</v>
      </c>
      <c r="F571" s="14">
        <f>+B571*E571</f>
        <v>60204</v>
      </c>
      <c r="G571" s="3" t="s">
        <v>206</v>
      </c>
      <c r="H571" s="3" t="s">
        <v>207</v>
      </c>
    </row>
    <row r="572" spans="1:8" ht="24">
      <c r="A572" s="148" t="s">
        <v>594</v>
      </c>
      <c r="B572" s="58">
        <v>22</v>
      </c>
      <c r="C572" s="112" t="s">
        <v>8</v>
      </c>
      <c r="D572" s="19" t="s">
        <v>595</v>
      </c>
      <c r="E572" s="228">
        <v>100</v>
      </c>
      <c r="F572" s="11">
        <f>B572*E572</f>
        <v>2200</v>
      </c>
      <c r="G572" s="118" t="s">
        <v>196</v>
      </c>
      <c r="H572" s="3" t="s">
        <v>197</v>
      </c>
    </row>
    <row r="573" spans="1:8" ht="24">
      <c r="A573" s="148" t="s">
        <v>594</v>
      </c>
      <c r="B573" s="79">
        <v>11</v>
      </c>
      <c r="C573" s="79" t="s">
        <v>8</v>
      </c>
      <c r="D573" s="181" t="s">
        <v>277</v>
      </c>
      <c r="E573" s="239">
        <v>161</v>
      </c>
      <c r="F573" s="14">
        <f>+B573*E573</f>
        <v>1771</v>
      </c>
      <c r="G573" s="3" t="s">
        <v>206</v>
      </c>
      <c r="H573" s="3" t="s">
        <v>207</v>
      </c>
    </row>
    <row r="574" spans="1:8" ht="24">
      <c r="A574" s="261" t="s">
        <v>906</v>
      </c>
      <c r="B574" s="207">
        <v>280</v>
      </c>
      <c r="C574" s="207" t="s">
        <v>8</v>
      </c>
      <c r="D574" s="163" t="s">
        <v>907</v>
      </c>
      <c r="E574" s="228">
        <v>120</v>
      </c>
      <c r="F574" s="11">
        <f>SUM(E574*B574)</f>
        <v>33600</v>
      </c>
      <c r="G574" s="3" t="s">
        <v>816</v>
      </c>
      <c r="H574" s="3" t="s">
        <v>817</v>
      </c>
    </row>
    <row r="575" spans="1:8" ht="24">
      <c r="A575" s="261" t="s">
        <v>908</v>
      </c>
      <c r="B575" s="199">
        <v>90</v>
      </c>
      <c r="C575" s="199" t="s">
        <v>8</v>
      </c>
      <c r="D575" s="163" t="s">
        <v>909</v>
      </c>
      <c r="E575" s="229">
        <v>120</v>
      </c>
      <c r="F575" s="11">
        <f>SUM(E575*B575)</f>
        <v>10800</v>
      </c>
      <c r="G575" s="3" t="s">
        <v>816</v>
      </c>
      <c r="H575" s="3" t="s">
        <v>817</v>
      </c>
    </row>
    <row r="576" spans="1:8" ht="24">
      <c r="A576" s="148" t="s">
        <v>596</v>
      </c>
      <c r="B576" s="79">
        <v>370</v>
      </c>
      <c r="C576" s="79" t="s">
        <v>8</v>
      </c>
      <c r="D576" s="4" t="s">
        <v>597</v>
      </c>
      <c r="E576" s="239">
        <v>187</v>
      </c>
      <c r="F576" s="14">
        <f>+B576*E576</f>
        <v>69190</v>
      </c>
      <c r="G576" s="3" t="s">
        <v>206</v>
      </c>
      <c r="H576" s="3" t="s">
        <v>207</v>
      </c>
    </row>
    <row r="577" spans="1:8" ht="24">
      <c r="A577" s="148" t="s">
        <v>596</v>
      </c>
      <c r="B577" s="58">
        <v>144</v>
      </c>
      <c r="C577" s="112" t="s">
        <v>8</v>
      </c>
      <c r="D577" s="4" t="s">
        <v>597</v>
      </c>
      <c r="E577" s="228">
        <v>100</v>
      </c>
      <c r="F577" s="11">
        <f>B577*E577</f>
        <v>14400</v>
      </c>
      <c r="G577" s="118" t="s">
        <v>196</v>
      </c>
      <c r="H577" s="3" t="s">
        <v>197</v>
      </c>
    </row>
    <row r="578" spans="1:8" ht="24">
      <c r="A578" s="261" t="s">
        <v>910</v>
      </c>
      <c r="B578" s="207">
        <v>20</v>
      </c>
      <c r="C578" s="207" t="s">
        <v>8</v>
      </c>
      <c r="D578" s="163" t="s">
        <v>911</v>
      </c>
      <c r="E578" s="228">
        <v>140</v>
      </c>
      <c r="F578" s="11">
        <f>SUM(E578*B578)</f>
        <v>2800</v>
      </c>
      <c r="G578" s="3" t="s">
        <v>816</v>
      </c>
      <c r="H578" s="3" t="s">
        <v>817</v>
      </c>
    </row>
    <row r="579" spans="1:8" ht="24">
      <c r="A579" s="261" t="s">
        <v>912</v>
      </c>
      <c r="B579" s="213">
        <v>7340</v>
      </c>
      <c r="C579" s="199" t="s">
        <v>8</v>
      </c>
      <c r="D579" s="163" t="s">
        <v>913</v>
      </c>
      <c r="E579" s="229">
        <v>120</v>
      </c>
      <c r="F579" s="11">
        <f>SUM(E579*B579)</f>
        <v>880800</v>
      </c>
      <c r="G579" s="3" t="s">
        <v>816</v>
      </c>
      <c r="H579" s="3" t="s">
        <v>817</v>
      </c>
    </row>
    <row r="580" spans="1:8" ht="24">
      <c r="A580" s="148" t="s">
        <v>844</v>
      </c>
      <c r="B580" s="153">
        <v>10</v>
      </c>
      <c r="C580" s="153" t="s">
        <v>8</v>
      </c>
      <c r="D580" s="155" t="s">
        <v>845</v>
      </c>
      <c r="E580" s="240">
        <v>95</v>
      </c>
      <c r="F580" s="156">
        <f aca="true" t="shared" si="26" ref="F580:F594">B580*E580</f>
        <v>950</v>
      </c>
      <c r="G580" s="120" t="s">
        <v>813</v>
      </c>
      <c r="H580" s="120" t="s">
        <v>814</v>
      </c>
    </row>
    <row r="581" spans="1:8" ht="24">
      <c r="A581" s="148" t="s">
        <v>846</v>
      </c>
      <c r="B581" s="153">
        <v>3897</v>
      </c>
      <c r="C581" s="153" t="s">
        <v>8</v>
      </c>
      <c r="D581" s="155" t="s">
        <v>847</v>
      </c>
      <c r="E581" s="240">
        <v>150</v>
      </c>
      <c r="F581" s="156">
        <f t="shared" si="26"/>
        <v>584550</v>
      </c>
      <c r="G581" s="120" t="s">
        <v>813</v>
      </c>
      <c r="H581" s="120" t="s">
        <v>814</v>
      </c>
    </row>
    <row r="582" spans="1:8" ht="24">
      <c r="A582" s="148" t="s">
        <v>842</v>
      </c>
      <c r="B582" s="153">
        <v>30</v>
      </c>
      <c r="C582" s="153" t="s">
        <v>8</v>
      </c>
      <c r="D582" s="155" t="s">
        <v>843</v>
      </c>
      <c r="E582" s="240">
        <v>65</v>
      </c>
      <c r="F582" s="156">
        <f t="shared" si="26"/>
        <v>1950</v>
      </c>
      <c r="G582" s="120" t="s">
        <v>813</v>
      </c>
      <c r="H582" s="120" t="s">
        <v>814</v>
      </c>
    </row>
    <row r="583" spans="1:8" ht="24">
      <c r="A583" s="148" t="s">
        <v>866</v>
      </c>
      <c r="B583" s="153">
        <v>10</v>
      </c>
      <c r="C583" s="153" t="s">
        <v>8</v>
      </c>
      <c r="D583" s="155" t="s">
        <v>845</v>
      </c>
      <c r="E583" s="240">
        <v>95</v>
      </c>
      <c r="F583" s="156">
        <f t="shared" si="26"/>
        <v>950</v>
      </c>
      <c r="G583" s="120" t="s">
        <v>813</v>
      </c>
      <c r="H583" s="120" t="s">
        <v>814</v>
      </c>
    </row>
    <row r="584" spans="1:8" ht="24">
      <c r="A584" s="148" t="s">
        <v>867</v>
      </c>
      <c r="B584" s="153">
        <v>3469</v>
      </c>
      <c r="C584" s="153" t="s">
        <v>8</v>
      </c>
      <c r="D584" s="155" t="s">
        <v>847</v>
      </c>
      <c r="E584" s="240">
        <v>150</v>
      </c>
      <c r="F584" s="156">
        <f t="shared" si="26"/>
        <v>520350</v>
      </c>
      <c r="G584" s="120" t="s">
        <v>813</v>
      </c>
      <c r="H584" s="120" t="s">
        <v>814</v>
      </c>
    </row>
    <row r="585" spans="1:8" ht="24">
      <c r="A585" s="148" t="s">
        <v>865</v>
      </c>
      <c r="B585" s="153">
        <v>40</v>
      </c>
      <c r="C585" s="153" t="s">
        <v>8</v>
      </c>
      <c r="D585" s="155" t="s">
        <v>843</v>
      </c>
      <c r="E585" s="240">
        <v>65</v>
      </c>
      <c r="F585" s="156">
        <f t="shared" si="26"/>
        <v>2600</v>
      </c>
      <c r="G585" s="120" t="s">
        <v>813</v>
      </c>
      <c r="H585" s="120" t="s">
        <v>814</v>
      </c>
    </row>
    <row r="586" spans="1:8" ht="24">
      <c r="A586" s="149" t="s">
        <v>422</v>
      </c>
      <c r="B586" s="61">
        <v>36</v>
      </c>
      <c r="C586" s="113" t="s">
        <v>8</v>
      </c>
      <c r="D586" s="10" t="s">
        <v>423</v>
      </c>
      <c r="E586" s="228">
        <v>100</v>
      </c>
      <c r="F586" s="32">
        <f t="shared" si="26"/>
        <v>3600</v>
      </c>
      <c r="G586" s="3" t="s">
        <v>216</v>
      </c>
      <c r="H586" s="3" t="s">
        <v>217</v>
      </c>
    </row>
    <row r="587" spans="1:8" ht="24">
      <c r="A587" s="149" t="s">
        <v>424</v>
      </c>
      <c r="B587" s="61">
        <v>194</v>
      </c>
      <c r="C587" s="113" t="s">
        <v>8</v>
      </c>
      <c r="D587" s="19" t="s">
        <v>370</v>
      </c>
      <c r="E587" s="228">
        <v>100</v>
      </c>
      <c r="F587" s="32">
        <f t="shared" si="26"/>
        <v>19400</v>
      </c>
      <c r="G587" s="3" t="s">
        <v>216</v>
      </c>
      <c r="H587" s="3" t="s">
        <v>217</v>
      </c>
    </row>
    <row r="588" spans="1:8" ht="24">
      <c r="A588" s="149" t="s">
        <v>424</v>
      </c>
      <c r="B588" s="58">
        <v>312</v>
      </c>
      <c r="C588" s="137" t="s">
        <v>8</v>
      </c>
      <c r="D588" s="4" t="s">
        <v>367</v>
      </c>
      <c r="E588" s="228">
        <v>210</v>
      </c>
      <c r="F588" s="11">
        <f t="shared" si="26"/>
        <v>65520</v>
      </c>
      <c r="G588" s="3" t="s">
        <v>210</v>
      </c>
      <c r="H588" s="3" t="s">
        <v>211</v>
      </c>
    </row>
    <row r="589" spans="1:8" ht="24">
      <c r="A589" s="149" t="s">
        <v>424</v>
      </c>
      <c r="B589" s="58">
        <v>155</v>
      </c>
      <c r="C589" s="137" t="s">
        <v>8</v>
      </c>
      <c r="D589" s="4" t="s">
        <v>370</v>
      </c>
      <c r="E589" s="228">
        <v>165</v>
      </c>
      <c r="F589" s="11">
        <f t="shared" si="26"/>
        <v>25575</v>
      </c>
      <c r="G589" s="3" t="s">
        <v>210</v>
      </c>
      <c r="H589" s="3" t="s">
        <v>211</v>
      </c>
    </row>
    <row r="590" spans="1:8" ht="24">
      <c r="A590" s="149" t="s">
        <v>425</v>
      </c>
      <c r="B590" s="61">
        <v>439</v>
      </c>
      <c r="C590" s="113" t="s">
        <v>8</v>
      </c>
      <c r="D590" s="10" t="s">
        <v>426</v>
      </c>
      <c r="E590" s="228">
        <v>127</v>
      </c>
      <c r="F590" s="32">
        <f t="shared" si="26"/>
        <v>55753</v>
      </c>
      <c r="G590" s="3" t="s">
        <v>216</v>
      </c>
      <c r="H590" s="3" t="s">
        <v>217</v>
      </c>
    </row>
    <row r="591" spans="1:8" ht="24">
      <c r="A591" s="148" t="s">
        <v>368</v>
      </c>
      <c r="B591" s="42">
        <v>14</v>
      </c>
      <c r="C591" s="87" t="s">
        <v>8</v>
      </c>
      <c r="D591" s="4" t="s">
        <v>369</v>
      </c>
      <c r="E591" s="229">
        <v>200</v>
      </c>
      <c r="F591" s="11">
        <f t="shared" si="26"/>
        <v>2800</v>
      </c>
      <c r="G591" s="3" t="s">
        <v>210</v>
      </c>
      <c r="H591" s="3" t="s">
        <v>211</v>
      </c>
    </row>
    <row r="592" spans="1:8" ht="24">
      <c r="A592" s="148" t="s">
        <v>881</v>
      </c>
      <c r="B592" s="173">
        <v>9300</v>
      </c>
      <c r="C592" s="173" t="s">
        <v>8</v>
      </c>
      <c r="D592" s="155" t="s">
        <v>882</v>
      </c>
      <c r="E592" s="238">
        <v>92</v>
      </c>
      <c r="F592" s="156">
        <f t="shared" si="26"/>
        <v>855600</v>
      </c>
      <c r="G592" s="120" t="s">
        <v>813</v>
      </c>
      <c r="H592" s="120" t="s">
        <v>814</v>
      </c>
    </row>
    <row r="593" spans="1:8" ht="24">
      <c r="A593" s="148" t="s">
        <v>878</v>
      </c>
      <c r="B593" s="173">
        <v>86</v>
      </c>
      <c r="C593" s="173" t="s">
        <v>8</v>
      </c>
      <c r="D593" s="155" t="s">
        <v>879</v>
      </c>
      <c r="E593" s="238">
        <v>100</v>
      </c>
      <c r="F593" s="156">
        <f t="shared" si="26"/>
        <v>8600</v>
      </c>
      <c r="G593" s="120" t="s">
        <v>813</v>
      </c>
      <c r="H593" s="120" t="s">
        <v>814</v>
      </c>
    </row>
    <row r="594" spans="1:8" ht="24">
      <c r="A594" s="148" t="s">
        <v>872</v>
      </c>
      <c r="B594" s="173">
        <v>886</v>
      </c>
      <c r="C594" s="173" t="s">
        <v>8</v>
      </c>
      <c r="D594" s="155" t="s">
        <v>873</v>
      </c>
      <c r="E594" s="238">
        <v>145</v>
      </c>
      <c r="F594" s="156">
        <f t="shared" si="26"/>
        <v>128470</v>
      </c>
      <c r="G594" s="120" t="s">
        <v>813</v>
      </c>
      <c r="H594" s="120" t="s">
        <v>814</v>
      </c>
    </row>
    <row r="595" spans="1:8" ht="24">
      <c r="A595" s="149" t="s">
        <v>1069</v>
      </c>
      <c r="B595" s="52">
        <v>2671</v>
      </c>
      <c r="C595" s="47" t="s">
        <v>8</v>
      </c>
      <c r="D595" s="160" t="s">
        <v>1070</v>
      </c>
      <c r="E595" s="236">
        <v>171</v>
      </c>
      <c r="F595" s="168">
        <f>+E595*B595</f>
        <v>456741</v>
      </c>
      <c r="G595" s="3" t="s">
        <v>822</v>
      </c>
      <c r="H595" s="3" t="s">
        <v>823</v>
      </c>
    </row>
    <row r="596" spans="1:8" ht="24">
      <c r="A596" s="150" t="s">
        <v>371</v>
      </c>
      <c r="B596" s="42">
        <v>71</v>
      </c>
      <c r="C596" s="87" t="s">
        <v>8</v>
      </c>
      <c r="D596" s="4" t="s">
        <v>372</v>
      </c>
      <c r="E596" s="229">
        <v>330</v>
      </c>
      <c r="F596" s="11">
        <f>B596*E596</f>
        <v>23430</v>
      </c>
      <c r="G596" s="3" t="s">
        <v>210</v>
      </c>
      <c r="H596" s="3" t="s">
        <v>211</v>
      </c>
    </row>
    <row r="597" spans="1:8" ht="24">
      <c r="A597" s="151" t="s">
        <v>303</v>
      </c>
      <c r="B597" s="53">
        <v>798</v>
      </c>
      <c r="C597" s="53" t="s">
        <v>8</v>
      </c>
      <c r="D597" s="13" t="s">
        <v>304</v>
      </c>
      <c r="E597" s="232">
        <v>234</v>
      </c>
      <c r="F597" s="14">
        <f>+B597*E597</f>
        <v>186732</v>
      </c>
      <c r="G597" s="3" t="s">
        <v>206</v>
      </c>
      <c r="H597" s="3" t="s">
        <v>207</v>
      </c>
    </row>
    <row r="598" spans="1:8" ht="12">
      <c r="A598" s="262" t="s">
        <v>931</v>
      </c>
      <c r="B598" s="213">
        <v>1065</v>
      </c>
      <c r="C598" s="199" t="s">
        <v>8</v>
      </c>
      <c r="D598" s="163" t="s">
        <v>932</v>
      </c>
      <c r="E598" s="229">
        <v>100</v>
      </c>
      <c r="F598" s="11">
        <f>SUM(E598*B598)</f>
        <v>106500</v>
      </c>
      <c r="G598" s="3" t="s">
        <v>816</v>
      </c>
      <c r="H598" s="3" t="s">
        <v>817</v>
      </c>
    </row>
    <row r="599" spans="1:8" ht="24">
      <c r="A599" s="151" t="s">
        <v>154</v>
      </c>
      <c r="B599" s="53">
        <v>2681</v>
      </c>
      <c r="C599" s="53" t="s">
        <v>8</v>
      </c>
      <c r="D599" s="13" t="s">
        <v>305</v>
      </c>
      <c r="E599" s="232">
        <v>239</v>
      </c>
      <c r="F599" s="14">
        <f>+B599*E599</f>
        <v>640759</v>
      </c>
      <c r="G599" s="3" t="s">
        <v>206</v>
      </c>
      <c r="H599" s="3" t="s">
        <v>207</v>
      </c>
    </row>
    <row r="600" spans="1:8" ht="24">
      <c r="A600" s="151" t="s">
        <v>154</v>
      </c>
      <c r="B600" s="52">
        <v>10755</v>
      </c>
      <c r="C600" s="47" t="s">
        <v>8</v>
      </c>
      <c r="D600" s="13" t="s">
        <v>305</v>
      </c>
      <c r="E600" s="236">
        <v>95</v>
      </c>
      <c r="F600" s="168">
        <f>+E600*B600</f>
        <v>1021725</v>
      </c>
      <c r="G600" s="3" t="s">
        <v>822</v>
      </c>
      <c r="H600" s="3" t="s">
        <v>823</v>
      </c>
    </row>
    <row r="601" spans="1:8" ht="24">
      <c r="A601" s="262" t="s">
        <v>933</v>
      </c>
      <c r="B601" s="213">
        <v>1790</v>
      </c>
      <c r="C601" s="199" t="s">
        <v>8</v>
      </c>
      <c r="D601" s="163" t="s">
        <v>934</v>
      </c>
      <c r="E601" s="229">
        <v>100</v>
      </c>
      <c r="F601" s="11">
        <f>SUM(E601*B601)</f>
        <v>179000</v>
      </c>
      <c r="G601" s="3" t="s">
        <v>816</v>
      </c>
      <c r="H601" s="3" t="s">
        <v>817</v>
      </c>
    </row>
    <row r="602" spans="1:8" ht="24">
      <c r="A602" s="262" t="s">
        <v>918</v>
      </c>
      <c r="B602" s="199">
        <v>75</v>
      </c>
      <c r="C602" s="199" t="s">
        <v>7</v>
      </c>
      <c r="D602" s="163" t="s">
        <v>919</v>
      </c>
      <c r="E602" s="229">
        <v>900</v>
      </c>
      <c r="F602" s="11">
        <f>SUM(E602*B602)</f>
        <v>67500</v>
      </c>
      <c r="G602" s="3" t="s">
        <v>816</v>
      </c>
      <c r="H602" s="3" t="s">
        <v>817</v>
      </c>
    </row>
    <row r="603" spans="1:8" ht="24">
      <c r="A603" s="262" t="s">
        <v>918</v>
      </c>
      <c r="B603" s="199">
        <v>17</v>
      </c>
      <c r="C603" s="199" t="s">
        <v>7</v>
      </c>
      <c r="D603" s="163" t="s">
        <v>919</v>
      </c>
      <c r="E603" s="229">
        <v>1800</v>
      </c>
      <c r="F603" s="11">
        <f>SUM(E603*B603)</f>
        <v>30600</v>
      </c>
      <c r="G603" s="3" t="s">
        <v>816</v>
      </c>
      <c r="H603" s="3" t="s">
        <v>817</v>
      </c>
    </row>
    <row r="604" spans="1:8" ht="24">
      <c r="A604" s="151" t="s">
        <v>306</v>
      </c>
      <c r="B604" s="53">
        <v>25</v>
      </c>
      <c r="C604" s="53" t="s">
        <v>7</v>
      </c>
      <c r="D604" s="13" t="s">
        <v>307</v>
      </c>
      <c r="E604" s="232">
        <v>4000</v>
      </c>
      <c r="F604" s="14">
        <f>+B604*E604</f>
        <v>100000</v>
      </c>
      <c r="G604" s="3" t="s">
        <v>206</v>
      </c>
      <c r="H604" s="3" t="s">
        <v>207</v>
      </c>
    </row>
    <row r="605" spans="1:8" ht="24">
      <c r="A605" s="151" t="s">
        <v>306</v>
      </c>
      <c r="B605" s="199">
        <v>15</v>
      </c>
      <c r="C605" s="199" t="s">
        <v>7</v>
      </c>
      <c r="D605" s="13" t="s">
        <v>307</v>
      </c>
      <c r="E605" s="229">
        <v>500</v>
      </c>
      <c r="F605" s="11">
        <f>SUM(E605*B605)</f>
        <v>7500</v>
      </c>
      <c r="G605" s="3" t="s">
        <v>816</v>
      </c>
      <c r="H605" s="3" t="s">
        <v>817</v>
      </c>
    </row>
    <row r="606" spans="1:8" ht="24">
      <c r="A606" s="151" t="s">
        <v>306</v>
      </c>
      <c r="B606" s="199">
        <v>7</v>
      </c>
      <c r="C606" s="199" t="s">
        <v>7</v>
      </c>
      <c r="D606" s="13" t="s">
        <v>307</v>
      </c>
      <c r="E606" s="229">
        <v>500</v>
      </c>
      <c r="F606" s="11">
        <f>SUM(E606*B606)</f>
        <v>3500</v>
      </c>
      <c r="G606" s="3" t="s">
        <v>816</v>
      </c>
      <c r="H606" s="3" t="s">
        <v>817</v>
      </c>
    </row>
    <row r="607" spans="1:8" ht="24">
      <c r="A607" s="151" t="s">
        <v>306</v>
      </c>
      <c r="B607" s="47">
        <v>161</v>
      </c>
      <c r="C607" s="47"/>
      <c r="D607" s="13" t="s">
        <v>307</v>
      </c>
      <c r="E607" s="236">
        <v>2631</v>
      </c>
      <c r="F607" s="168">
        <f>+E607*B607</f>
        <v>423591</v>
      </c>
      <c r="G607" s="3" t="s">
        <v>822</v>
      </c>
      <c r="H607" s="3" t="s">
        <v>823</v>
      </c>
    </row>
    <row r="608" spans="1:8" ht="24">
      <c r="A608" s="151" t="s">
        <v>308</v>
      </c>
      <c r="B608" s="53">
        <v>1</v>
      </c>
      <c r="C608" s="53" t="s">
        <v>7</v>
      </c>
      <c r="D608" s="13" t="s">
        <v>309</v>
      </c>
      <c r="E608" s="232">
        <v>5000</v>
      </c>
      <c r="F608" s="14">
        <f>+B608*E608</f>
        <v>5000</v>
      </c>
      <c r="G608" s="3" t="s">
        <v>206</v>
      </c>
      <c r="H608" s="3" t="s">
        <v>207</v>
      </c>
    </row>
    <row r="609" spans="1:8" ht="12">
      <c r="A609" s="150" t="s">
        <v>850</v>
      </c>
      <c r="B609" s="173">
        <v>300</v>
      </c>
      <c r="C609" s="173" t="s">
        <v>8</v>
      </c>
      <c r="D609" s="155" t="s">
        <v>851</v>
      </c>
      <c r="E609" s="238">
        <v>20</v>
      </c>
      <c r="F609" s="156">
        <f>B609*E609</f>
        <v>6000</v>
      </c>
      <c r="G609" s="120" t="s">
        <v>813</v>
      </c>
      <c r="H609" s="120" t="s">
        <v>814</v>
      </c>
    </row>
    <row r="610" spans="1:8" ht="12">
      <c r="A610" s="150" t="s">
        <v>850</v>
      </c>
      <c r="B610" s="173">
        <v>325</v>
      </c>
      <c r="C610" s="173" t="s">
        <v>8</v>
      </c>
      <c r="D610" s="155" t="s">
        <v>851</v>
      </c>
      <c r="E610" s="238">
        <v>20</v>
      </c>
      <c r="F610" s="156">
        <f>B610*E610</f>
        <v>6500</v>
      </c>
      <c r="G610" s="120" t="s">
        <v>813</v>
      </c>
      <c r="H610" s="120" t="s">
        <v>814</v>
      </c>
    </row>
    <row r="611" spans="1:8" ht="12">
      <c r="A611" s="151" t="s">
        <v>310</v>
      </c>
      <c r="B611" s="53">
        <v>30</v>
      </c>
      <c r="C611" s="53" t="s">
        <v>8</v>
      </c>
      <c r="D611" s="13" t="s">
        <v>311</v>
      </c>
      <c r="E611" s="232">
        <v>230</v>
      </c>
      <c r="F611" s="14">
        <f>+B611*E611</f>
        <v>6900</v>
      </c>
      <c r="G611" s="3" t="s">
        <v>206</v>
      </c>
      <c r="H611" s="3" t="s">
        <v>207</v>
      </c>
    </row>
    <row r="612" spans="1:8" ht="12">
      <c r="A612" s="151" t="s">
        <v>281</v>
      </c>
      <c r="B612" s="53">
        <v>220</v>
      </c>
      <c r="C612" s="53" t="s">
        <v>8</v>
      </c>
      <c r="D612" s="13" t="s">
        <v>282</v>
      </c>
      <c r="E612" s="232">
        <v>35</v>
      </c>
      <c r="F612" s="14">
        <f>+B612*E612</f>
        <v>7700</v>
      </c>
      <c r="G612" s="3" t="s">
        <v>206</v>
      </c>
      <c r="H612" s="3" t="s">
        <v>207</v>
      </c>
    </row>
    <row r="613" spans="1:8" ht="12">
      <c r="A613" s="150" t="s">
        <v>486</v>
      </c>
      <c r="B613" s="46">
        <v>1</v>
      </c>
      <c r="C613" s="90" t="s">
        <v>7</v>
      </c>
      <c r="D613" s="6" t="s">
        <v>487</v>
      </c>
      <c r="E613" s="229">
        <v>6500</v>
      </c>
      <c r="F613" s="11">
        <f>B613*E613</f>
        <v>6500</v>
      </c>
      <c r="G613" s="3" t="s">
        <v>226</v>
      </c>
      <c r="H613" s="3" t="s">
        <v>227</v>
      </c>
    </row>
    <row r="614" spans="1:8" ht="24">
      <c r="A614" s="171" t="s">
        <v>427</v>
      </c>
      <c r="B614" s="49">
        <v>1</v>
      </c>
      <c r="C614" s="94" t="s">
        <v>7</v>
      </c>
      <c r="D614" s="13" t="s">
        <v>287</v>
      </c>
      <c r="E614" s="229">
        <v>2900</v>
      </c>
      <c r="F614" s="32">
        <f>B614*E614</f>
        <v>2900</v>
      </c>
      <c r="G614" s="3" t="s">
        <v>216</v>
      </c>
      <c r="H614" s="3" t="s">
        <v>217</v>
      </c>
    </row>
    <row r="615" spans="1:8" ht="24">
      <c r="A615" s="171" t="s">
        <v>427</v>
      </c>
      <c r="B615" s="42">
        <v>3</v>
      </c>
      <c r="C615" s="87" t="s">
        <v>7</v>
      </c>
      <c r="D615" s="4" t="s">
        <v>373</v>
      </c>
      <c r="E615" s="229">
        <v>3900</v>
      </c>
      <c r="F615" s="11">
        <f>B615*E615</f>
        <v>11700</v>
      </c>
      <c r="G615" s="3" t="s">
        <v>210</v>
      </c>
      <c r="H615" s="3" t="s">
        <v>211</v>
      </c>
    </row>
    <row r="616" spans="1:8" ht="24">
      <c r="A616" s="171" t="s">
        <v>427</v>
      </c>
      <c r="B616" s="53">
        <v>5</v>
      </c>
      <c r="C616" s="53" t="s">
        <v>7</v>
      </c>
      <c r="D616" s="13" t="s">
        <v>287</v>
      </c>
      <c r="E616" s="232">
        <v>5000</v>
      </c>
      <c r="F616" s="14">
        <f>+B616*E616</f>
        <v>25000</v>
      </c>
      <c r="G616" s="3" t="s">
        <v>206</v>
      </c>
      <c r="H616" s="3" t="s">
        <v>207</v>
      </c>
    </row>
    <row r="617" spans="1:8" ht="13.5">
      <c r="A617" s="150" t="s">
        <v>374</v>
      </c>
      <c r="B617" s="42">
        <v>1</v>
      </c>
      <c r="C617" s="87" t="s">
        <v>7</v>
      </c>
      <c r="D617" s="4" t="s">
        <v>375</v>
      </c>
      <c r="E617" s="229">
        <v>2300</v>
      </c>
      <c r="F617" s="11">
        <f>B617*E617</f>
        <v>2300</v>
      </c>
      <c r="G617" s="3" t="s">
        <v>210</v>
      </c>
      <c r="H617" s="3" t="s">
        <v>211</v>
      </c>
    </row>
    <row r="618" spans="1:8" ht="24">
      <c r="A618" s="150" t="s">
        <v>848</v>
      </c>
      <c r="B618" s="173">
        <v>1</v>
      </c>
      <c r="C618" s="173" t="s">
        <v>7</v>
      </c>
      <c r="D618" s="155" t="s">
        <v>849</v>
      </c>
      <c r="E618" s="238">
        <v>25000</v>
      </c>
      <c r="F618" s="156">
        <f>B618*E618</f>
        <v>25000</v>
      </c>
      <c r="G618" s="120" t="s">
        <v>813</v>
      </c>
      <c r="H618" s="120" t="s">
        <v>814</v>
      </c>
    </row>
    <row r="619" spans="1:8" ht="12">
      <c r="A619" s="151" t="s">
        <v>285</v>
      </c>
      <c r="B619" s="53">
        <v>1</v>
      </c>
      <c r="C619" s="53" t="s">
        <v>7</v>
      </c>
      <c r="D619" s="13" t="s">
        <v>286</v>
      </c>
      <c r="E619" s="232">
        <v>5000</v>
      </c>
      <c r="F619" s="14">
        <f>+B619*E619</f>
        <v>5000</v>
      </c>
      <c r="G619" s="3" t="s">
        <v>206</v>
      </c>
      <c r="H619" s="3" t="s">
        <v>207</v>
      </c>
    </row>
    <row r="620" spans="1:8" ht="12">
      <c r="A620" s="151" t="s">
        <v>283</v>
      </c>
      <c r="B620" s="53">
        <v>1</v>
      </c>
      <c r="C620" s="53" t="s">
        <v>7</v>
      </c>
      <c r="D620" s="13" t="s">
        <v>284</v>
      </c>
      <c r="E620" s="232">
        <v>5000</v>
      </c>
      <c r="F620" s="14">
        <f>+B620*E620</f>
        <v>5000</v>
      </c>
      <c r="G620" s="3" t="s">
        <v>206</v>
      </c>
      <c r="H620" s="3" t="s">
        <v>207</v>
      </c>
    </row>
    <row r="621" spans="1:8" ht="12">
      <c r="A621" s="150" t="s">
        <v>106</v>
      </c>
      <c r="B621" s="42">
        <v>3</v>
      </c>
      <c r="C621" s="53" t="s">
        <v>37</v>
      </c>
      <c r="D621" s="13" t="s">
        <v>280</v>
      </c>
      <c r="E621" s="229">
        <v>300</v>
      </c>
      <c r="F621" s="11">
        <f>B621*E621</f>
        <v>900</v>
      </c>
      <c r="G621" s="3" t="s">
        <v>226</v>
      </c>
      <c r="H621" s="3" t="s">
        <v>227</v>
      </c>
    </row>
    <row r="622" spans="1:8" ht="12">
      <c r="A622" s="151" t="s">
        <v>36</v>
      </c>
      <c r="B622" s="53">
        <v>18.8</v>
      </c>
      <c r="C622" s="53" t="s">
        <v>37</v>
      </c>
      <c r="D622" s="13" t="s">
        <v>280</v>
      </c>
      <c r="E622" s="232">
        <v>4000</v>
      </c>
      <c r="F622" s="14">
        <f>+B622*E622</f>
        <v>75200</v>
      </c>
      <c r="G622" s="3" t="s">
        <v>206</v>
      </c>
      <c r="H622" s="3" t="s">
        <v>207</v>
      </c>
    </row>
    <row r="623" spans="1:8" ht="12">
      <c r="A623" s="151" t="s">
        <v>36</v>
      </c>
      <c r="B623" s="42">
        <v>0.73</v>
      </c>
      <c r="C623" s="53" t="s">
        <v>37</v>
      </c>
      <c r="D623" s="13" t="s">
        <v>280</v>
      </c>
      <c r="E623" s="229">
        <v>16000</v>
      </c>
      <c r="F623" s="11">
        <f>B623*E623</f>
        <v>11680</v>
      </c>
      <c r="G623" s="3" t="s">
        <v>210</v>
      </c>
      <c r="H623" s="3" t="s">
        <v>211</v>
      </c>
    </row>
    <row r="624" spans="1:8" ht="12">
      <c r="A624" s="151" t="s">
        <v>36</v>
      </c>
      <c r="B624" s="75">
        <v>0.25</v>
      </c>
      <c r="C624" s="53" t="s">
        <v>37</v>
      </c>
      <c r="D624" s="13" t="s">
        <v>280</v>
      </c>
      <c r="E624" s="229">
        <v>24000</v>
      </c>
      <c r="F624" s="32">
        <f>B624*E624</f>
        <v>6000</v>
      </c>
      <c r="G624" s="3" t="s">
        <v>216</v>
      </c>
      <c r="H624" s="3" t="s">
        <v>217</v>
      </c>
    </row>
    <row r="625" spans="1:8" ht="12">
      <c r="A625" s="151" t="s">
        <v>36</v>
      </c>
      <c r="B625" s="76">
        <v>1.069</v>
      </c>
      <c r="C625" s="53" t="s">
        <v>37</v>
      </c>
      <c r="D625" s="13" t="s">
        <v>280</v>
      </c>
      <c r="E625" s="229">
        <v>7000</v>
      </c>
      <c r="F625" s="11">
        <f>B625*E625</f>
        <v>7483</v>
      </c>
      <c r="G625" s="118" t="s">
        <v>196</v>
      </c>
      <c r="H625" s="3" t="s">
        <v>197</v>
      </c>
    </row>
    <row r="626" spans="1:8" ht="12">
      <c r="A626" s="151" t="s">
        <v>36</v>
      </c>
      <c r="B626" s="199">
        <v>5</v>
      </c>
      <c r="C626" s="53" t="s">
        <v>37</v>
      </c>
      <c r="D626" s="13" t="s">
        <v>280</v>
      </c>
      <c r="E626" s="229">
        <v>7000</v>
      </c>
      <c r="F626" s="11">
        <f>SUM(E626*B626)</f>
        <v>35000</v>
      </c>
      <c r="G626" s="3" t="s">
        <v>816</v>
      </c>
      <c r="H626" s="3" t="s">
        <v>817</v>
      </c>
    </row>
    <row r="627" spans="1:8" ht="12">
      <c r="A627" s="151" t="s">
        <v>36</v>
      </c>
      <c r="B627" s="173">
        <v>15</v>
      </c>
      <c r="C627" s="53" t="s">
        <v>37</v>
      </c>
      <c r="D627" s="13" t="s">
        <v>280</v>
      </c>
      <c r="E627" s="238">
        <v>2850</v>
      </c>
      <c r="F627" s="156">
        <f>B627*E627</f>
        <v>42750</v>
      </c>
      <c r="G627" s="120" t="s">
        <v>813</v>
      </c>
      <c r="H627" s="120" t="s">
        <v>814</v>
      </c>
    </row>
    <row r="628" spans="1:8" ht="12">
      <c r="A628" s="151" t="s">
        <v>36</v>
      </c>
      <c r="B628" s="173">
        <v>7</v>
      </c>
      <c r="C628" s="53" t="s">
        <v>37</v>
      </c>
      <c r="D628" s="13" t="s">
        <v>280</v>
      </c>
      <c r="E628" s="238">
        <v>4850</v>
      </c>
      <c r="F628" s="156">
        <f>B628*E628</f>
        <v>33950</v>
      </c>
      <c r="G628" s="120" t="s">
        <v>813</v>
      </c>
      <c r="H628" s="120" t="s">
        <v>814</v>
      </c>
    </row>
    <row r="629" spans="1:8" ht="12">
      <c r="A629" s="151" t="s">
        <v>36</v>
      </c>
      <c r="B629" s="173">
        <v>7</v>
      </c>
      <c r="C629" s="53" t="s">
        <v>37</v>
      </c>
      <c r="D629" s="13" t="s">
        <v>280</v>
      </c>
      <c r="E629" s="238">
        <v>4525</v>
      </c>
      <c r="F629" s="156">
        <f>B629*E629</f>
        <v>31675</v>
      </c>
      <c r="G629" s="120" t="s">
        <v>813</v>
      </c>
      <c r="H629" s="120" t="s">
        <v>814</v>
      </c>
    </row>
    <row r="630" spans="1:8" ht="12">
      <c r="A630" s="150" t="s">
        <v>38</v>
      </c>
      <c r="B630" s="173">
        <v>6</v>
      </c>
      <c r="C630" s="173" t="s">
        <v>7</v>
      </c>
      <c r="D630" s="155" t="s">
        <v>854</v>
      </c>
      <c r="E630" s="238">
        <v>3535</v>
      </c>
      <c r="F630" s="156">
        <f>B630*E630</f>
        <v>21210</v>
      </c>
      <c r="G630" s="120" t="s">
        <v>813</v>
      </c>
      <c r="H630" s="120" t="s">
        <v>814</v>
      </c>
    </row>
    <row r="631" spans="1:8" ht="12">
      <c r="A631" s="171" t="s">
        <v>191</v>
      </c>
      <c r="B631" s="47">
        <v>4</v>
      </c>
      <c r="C631" s="47" t="s">
        <v>7</v>
      </c>
      <c r="D631" s="13" t="s">
        <v>288</v>
      </c>
      <c r="E631" s="236">
        <v>1433</v>
      </c>
      <c r="F631" s="168">
        <f>+E631*B631</f>
        <v>5732</v>
      </c>
      <c r="G631" s="3" t="s">
        <v>822</v>
      </c>
      <c r="H631" s="3" t="s">
        <v>823</v>
      </c>
    </row>
    <row r="632" spans="1:8" ht="12">
      <c r="A632" s="171" t="s">
        <v>191</v>
      </c>
      <c r="B632" s="47">
        <v>5</v>
      </c>
      <c r="C632" s="47" t="s">
        <v>7</v>
      </c>
      <c r="D632" s="17" t="s">
        <v>289</v>
      </c>
      <c r="E632" s="236">
        <v>1926</v>
      </c>
      <c r="F632" s="168">
        <f>+E632*B632</f>
        <v>9630</v>
      </c>
      <c r="G632" s="3" t="s">
        <v>822</v>
      </c>
      <c r="H632" s="3" t="s">
        <v>823</v>
      </c>
    </row>
    <row r="633" spans="1:8" ht="12">
      <c r="A633" s="150" t="s">
        <v>191</v>
      </c>
      <c r="B633" s="42">
        <v>1</v>
      </c>
      <c r="C633" s="90" t="s">
        <v>7</v>
      </c>
      <c r="D633" s="17" t="s">
        <v>289</v>
      </c>
      <c r="E633" s="229">
        <v>2500</v>
      </c>
      <c r="F633" s="11">
        <f>B633*E633</f>
        <v>2500</v>
      </c>
      <c r="G633" s="3" t="s">
        <v>226</v>
      </c>
      <c r="H633" s="3" t="s">
        <v>227</v>
      </c>
    </row>
    <row r="634" spans="1:8" ht="12">
      <c r="A634" s="150" t="s">
        <v>191</v>
      </c>
      <c r="B634" s="49">
        <v>2</v>
      </c>
      <c r="C634" s="94" t="s">
        <v>7</v>
      </c>
      <c r="D634" s="13" t="s">
        <v>290</v>
      </c>
      <c r="E634" s="229">
        <v>3000</v>
      </c>
      <c r="F634" s="32">
        <f>B634*E634</f>
        <v>6000</v>
      </c>
      <c r="G634" s="3" t="s">
        <v>216</v>
      </c>
      <c r="H634" s="3" t="s">
        <v>217</v>
      </c>
    </row>
    <row r="635" spans="1:8" ht="12">
      <c r="A635" s="150" t="s">
        <v>191</v>
      </c>
      <c r="B635" s="49">
        <v>2</v>
      </c>
      <c r="C635" s="94" t="s">
        <v>7</v>
      </c>
      <c r="D635" s="13" t="s">
        <v>291</v>
      </c>
      <c r="E635" s="229">
        <v>7900</v>
      </c>
      <c r="F635" s="32">
        <f>B635*E635</f>
        <v>15800</v>
      </c>
      <c r="G635" s="3" t="s">
        <v>216</v>
      </c>
      <c r="H635" s="3" t="s">
        <v>217</v>
      </c>
    </row>
    <row r="636" spans="1:8" ht="12">
      <c r="A636" s="150" t="s">
        <v>191</v>
      </c>
      <c r="B636" s="49">
        <v>3</v>
      </c>
      <c r="C636" s="94" t="s">
        <v>7</v>
      </c>
      <c r="D636" s="13" t="s">
        <v>288</v>
      </c>
      <c r="E636" s="229">
        <v>1500</v>
      </c>
      <c r="F636" s="32">
        <f>B636*E636</f>
        <v>4500</v>
      </c>
      <c r="G636" s="3" t="s">
        <v>216</v>
      </c>
      <c r="H636" s="3" t="s">
        <v>217</v>
      </c>
    </row>
    <row r="637" spans="1:8" ht="12">
      <c r="A637" s="150" t="s">
        <v>191</v>
      </c>
      <c r="B637" s="53">
        <v>5</v>
      </c>
      <c r="C637" s="53" t="s">
        <v>7</v>
      </c>
      <c r="D637" s="13" t="s">
        <v>290</v>
      </c>
      <c r="E637" s="232">
        <v>2500</v>
      </c>
      <c r="F637" s="14">
        <f>+B637*E637</f>
        <v>12500</v>
      </c>
      <c r="G637" s="3" t="s">
        <v>206</v>
      </c>
      <c r="H637" s="3" t="s">
        <v>207</v>
      </c>
    </row>
    <row r="638" spans="1:8" ht="13.5">
      <c r="A638" s="150" t="s">
        <v>191</v>
      </c>
      <c r="B638" s="42">
        <v>3</v>
      </c>
      <c r="C638" s="87" t="s">
        <v>7</v>
      </c>
      <c r="D638" s="13" t="s">
        <v>290</v>
      </c>
      <c r="E638" s="229">
        <v>2900</v>
      </c>
      <c r="F638" s="11">
        <f>B638*E638</f>
        <v>8700</v>
      </c>
      <c r="G638" s="3" t="s">
        <v>210</v>
      </c>
      <c r="H638" s="3" t="s">
        <v>211</v>
      </c>
    </row>
    <row r="639" spans="1:8" ht="12">
      <c r="A639" s="150" t="s">
        <v>191</v>
      </c>
      <c r="B639" s="46">
        <v>1</v>
      </c>
      <c r="C639" s="90" t="s">
        <v>7</v>
      </c>
      <c r="D639" s="13" t="s">
        <v>290</v>
      </c>
      <c r="E639" s="229">
        <v>2500</v>
      </c>
      <c r="F639" s="11">
        <f>B639*E639</f>
        <v>2500</v>
      </c>
      <c r="G639" s="118" t="s">
        <v>196</v>
      </c>
      <c r="H639" s="3" t="s">
        <v>197</v>
      </c>
    </row>
    <row r="640" spans="1:8" ht="12">
      <c r="A640" s="150" t="s">
        <v>191</v>
      </c>
      <c r="B640" s="53">
        <v>14</v>
      </c>
      <c r="C640" s="53" t="s">
        <v>7</v>
      </c>
      <c r="D640" s="13" t="s">
        <v>291</v>
      </c>
      <c r="E640" s="222">
        <v>7500</v>
      </c>
      <c r="F640" s="14">
        <f>+B640*E640</f>
        <v>105000</v>
      </c>
      <c r="G640" s="3" t="s">
        <v>206</v>
      </c>
      <c r="H640" s="3" t="s">
        <v>207</v>
      </c>
    </row>
    <row r="641" spans="1:8" ht="12">
      <c r="A641" s="150" t="s">
        <v>191</v>
      </c>
      <c r="B641" s="42">
        <v>4</v>
      </c>
      <c r="C641" s="90" t="s">
        <v>7</v>
      </c>
      <c r="D641" s="4" t="s">
        <v>605</v>
      </c>
      <c r="E641" s="229">
        <v>800</v>
      </c>
      <c r="F641" s="11">
        <f>B641*E641</f>
        <v>3200</v>
      </c>
      <c r="G641" s="118" t="s">
        <v>196</v>
      </c>
      <c r="H641" s="3" t="s">
        <v>197</v>
      </c>
    </row>
    <row r="642" spans="1:8" ht="12">
      <c r="A642" s="150" t="s">
        <v>191</v>
      </c>
      <c r="B642" s="53">
        <v>17</v>
      </c>
      <c r="C642" s="53" t="s">
        <v>7</v>
      </c>
      <c r="D642" s="13" t="s">
        <v>288</v>
      </c>
      <c r="E642" s="232">
        <v>1200</v>
      </c>
      <c r="F642" s="14">
        <f>+B642*E642</f>
        <v>20400</v>
      </c>
      <c r="G642" s="3" t="s">
        <v>206</v>
      </c>
      <c r="H642" s="3" t="s">
        <v>207</v>
      </c>
    </row>
    <row r="643" spans="1:8" ht="12">
      <c r="A643" s="150" t="s">
        <v>191</v>
      </c>
      <c r="B643" s="42">
        <v>3</v>
      </c>
      <c r="C643" s="90" t="s">
        <v>7</v>
      </c>
      <c r="D643" s="4" t="s">
        <v>288</v>
      </c>
      <c r="E643" s="229">
        <v>1200</v>
      </c>
      <c r="F643" s="11">
        <f>B643*E643</f>
        <v>3600</v>
      </c>
      <c r="G643" s="118" t="s">
        <v>196</v>
      </c>
      <c r="H643" s="3" t="s">
        <v>197</v>
      </c>
    </row>
    <row r="644" spans="1:8" ht="12">
      <c r="A644" s="150" t="s">
        <v>191</v>
      </c>
      <c r="B644" s="53">
        <v>3</v>
      </c>
      <c r="C644" s="53" t="s">
        <v>7</v>
      </c>
      <c r="D644" s="17" t="s">
        <v>289</v>
      </c>
      <c r="E644" s="232">
        <v>1600</v>
      </c>
      <c r="F644" s="14">
        <f>+B644*E644</f>
        <v>4800</v>
      </c>
      <c r="G644" s="3" t="s">
        <v>206</v>
      </c>
      <c r="H644" s="3" t="s">
        <v>207</v>
      </c>
    </row>
    <row r="645" spans="1:8" ht="13.5">
      <c r="A645" s="150" t="s">
        <v>191</v>
      </c>
      <c r="B645" s="42">
        <v>1</v>
      </c>
      <c r="C645" s="87" t="s">
        <v>7</v>
      </c>
      <c r="D645" s="17" t="s">
        <v>289</v>
      </c>
      <c r="E645" s="229">
        <v>1900</v>
      </c>
      <c r="F645" s="11">
        <f>B645*E645</f>
        <v>1900</v>
      </c>
      <c r="G645" s="3" t="s">
        <v>210</v>
      </c>
      <c r="H645" s="3" t="s">
        <v>211</v>
      </c>
    </row>
    <row r="646" spans="1:8" ht="12">
      <c r="A646" s="150" t="s">
        <v>191</v>
      </c>
      <c r="B646" s="42">
        <v>3</v>
      </c>
      <c r="C646" s="90" t="s">
        <v>7</v>
      </c>
      <c r="D646" s="17" t="s">
        <v>289</v>
      </c>
      <c r="E646" s="229">
        <v>1500</v>
      </c>
      <c r="F646" s="11">
        <f>B646*E646</f>
        <v>4500</v>
      </c>
      <c r="G646" s="118" t="s">
        <v>196</v>
      </c>
      <c r="H646" s="3" t="s">
        <v>197</v>
      </c>
    </row>
    <row r="647" spans="1:8" ht="12">
      <c r="A647" s="150" t="s">
        <v>191</v>
      </c>
      <c r="B647" s="173">
        <v>20</v>
      </c>
      <c r="C647" s="173" t="s">
        <v>7</v>
      </c>
      <c r="D647" s="13" t="s">
        <v>290</v>
      </c>
      <c r="E647" s="238">
        <v>2715</v>
      </c>
      <c r="F647" s="156">
        <f>B647*E647</f>
        <v>54300</v>
      </c>
      <c r="G647" s="120" t="s">
        <v>813</v>
      </c>
      <c r="H647" s="120" t="s">
        <v>814</v>
      </c>
    </row>
    <row r="648" spans="1:8" ht="12.75" thickBot="1">
      <c r="A648" s="150" t="s">
        <v>191</v>
      </c>
      <c r="B648" s="208">
        <v>5</v>
      </c>
      <c r="C648" s="208" t="s">
        <v>7</v>
      </c>
      <c r="D648" s="13" t="s">
        <v>290</v>
      </c>
      <c r="E648" s="241">
        <v>2400</v>
      </c>
      <c r="F648" s="38">
        <f>SUM(E648*B648)</f>
        <v>12000</v>
      </c>
      <c r="G648" s="3" t="s">
        <v>816</v>
      </c>
      <c r="H648" s="3" t="s">
        <v>817</v>
      </c>
    </row>
    <row r="649" spans="1:8" ht="12.75" thickTop="1">
      <c r="A649" s="150" t="s">
        <v>191</v>
      </c>
      <c r="B649" s="207">
        <v>17</v>
      </c>
      <c r="C649" s="207" t="s">
        <v>7</v>
      </c>
      <c r="D649" s="4" t="s">
        <v>288</v>
      </c>
      <c r="E649" s="228">
        <v>1000</v>
      </c>
      <c r="F649" s="39">
        <f>SUM(E649*B649)</f>
        <v>17000</v>
      </c>
      <c r="G649" s="3" t="s">
        <v>816</v>
      </c>
      <c r="H649" s="3" t="s">
        <v>817</v>
      </c>
    </row>
    <row r="650" spans="1:8" ht="12">
      <c r="A650" s="150" t="s">
        <v>191</v>
      </c>
      <c r="B650" s="199">
        <v>42</v>
      </c>
      <c r="C650" s="199" t="s">
        <v>7</v>
      </c>
      <c r="D650" s="17" t="s">
        <v>289</v>
      </c>
      <c r="E650" s="229">
        <v>1300</v>
      </c>
      <c r="F650" s="11">
        <f>SUM(E650*B650)</f>
        <v>54600</v>
      </c>
      <c r="G650" s="3" t="s">
        <v>816</v>
      </c>
      <c r="H650" s="3" t="s">
        <v>817</v>
      </c>
    </row>
    <row r="651" spans="1:8" ht="12">
      <c r="A651" s="150" t="s">
        <v>191</v>
      </c>
      <c r="B651" s="173">
        <v>1</v>
      </c>
      <c r="C651" s="173" t="s">
        <v>7</v>
      </c>
      <c r="D651" s="13" t="s">
        <v>291</v>
      </c>
      <c r="E651" s="238">
        <v>6250</v>
      </c>
      <c r="F651" s="156">
        <f aca="true" t="shared" si="27" ref="F651:F656">B651*E651</f>
        <v>6250</v>
      </c>
      <c r="G651" s="120" t="s">
        <v>813</v>
      </c>
      <c r="H651" s="120" t="s">
        <v>814</v>
      </c>
    </row>
    <row r="652" spans="1:8" ht="12">
      <c r="A652" s="150" t="s">
        <v>191</v>
      </c>
      <c r="B652" s="173">
        <v>4</v>
      </c>
      <c r="C652" s="173" t="s">
        <v>7</v>
      </c>
      <c r="D652" s="155" t="s">
        <v>853</v>
      </c>
      <c r="E652" s="238">
        <v>15025</v>
      </c>
      <c r="F652" s="156">
        <f t="shared" si="27"/>
        <v>60100</v>
      </c>
      <c r="G652" s="120" t="s">
        <v>813</v>
      </c>
      <c r="H652" s="120" t="s">
        <v>814</v>
      </c>
    </row>
    <row r="653" spans="1:8" ht="12">
      <c r="A653" s="150" t="s">
        <v>191</v>
      </c>
      <c r="B653" s="173">
        <v>6</v>
      </c>
      <c r="C653" s="173" t="s">
        <v>7</v>
      </c>
      <c r="D653" s="4" t="s">
        <v>288</v>
      </c>
      <c r="E653" s="238">
        <v>1075</v>
      </c>
      <c r="F653" s="156">
        <f t="shared" si="27"/>
        <v>6450</v>
      </c>
      <c r="G653" s="120" t="s">
        <v>813</v>
      </c>
      <c r="H653" s="120" t="s">
        <v>814</v>
      </c>
    </row>
    <row r="654" spans="1:8" ht="12">
      <c r="A654" s="150" t="s">
        <v>191</v>
      </c>
      <c r="B654" s="173">
        <v>1</v>
      </c>
      <c r="C654" s="173" t="s">
        <v>7</v>
      </c>
      <c r="D654" s="155" t="s">
        <v>852</v>
      </c>
      <c r="E654" s="238">
        <v>6250</v>
      </c>
      <c r="F654" s="156">
        <f t="shared" si="27"/>
        <v>6250</v>
      </c>
      <c r="G654" s="120" t="s">
        <v>813</v>
      </c>
      <c r="H654" s="120" t="s">
        <v>814</v>
      </c>
    </row>
    <row r="655" spans="1:8" ht="12">
      <c r="A655" s="150" t="s">
        <v>191</v>
      </c>
      <c r="B655" s="173">
        <v>2</v>
      </c>
      <c r="C655" s="173" t="s">
        <v>7</v>
      </c>
      <c r="D655" s="155" t="s">
        <v>853</v>
      </c>
      <c r="E655" s="238">
        <v>15025</v>
      </c>
      <c r="F655" s="156">
        <f t="shared" si="27"/>
        <v>30050</v>
      </c>
      <c r="G655" s="120" t="s">
        <v>813</v>
      </c>
      <c r="H655" s="120" t="s">
        <v>814</v>
      </c>
    </row>
    <row r="656" spans="1:8" ht="12">
      <c r="A656" s="150" t="s">
        <v>191</v>
      </c>
      <c r="B656" s="173">
        <v>8</v>
      </c>
      <c r="C656" s="173" t="s">
        <v>7</v>
      </c>
      <c r="D656" s="4" t="s">
        <v>288</v>
      </c>
      <c r="E656" s="238">
        <v>1075</v>
      </c>
      <c r="F656" s="156">
        <f t="shared" si="27"/>
        <v>8600</v>
      </c>
      <c r="G656" s="120" t="s">
        <v>813</v>
      </c>
      <c r="H656" s="120" t="s">
        <v>814</v>
      </c>
    </row>
    <row r="657" spans="1:8" ht="12">
      <c r="A657" s="138" t="s">
        <v>38</v>
      </c>
      <c r="B657" s="53">
        <v>15</v>
      </c>
      <c r="C657" s="53" t="s">
        <v>7</v>
      </c>
      <c r="D657" s="155" t="s">
        <v>854</v>
      </c>
      <c r="E657" s="232">
        <v>3000</v>
      </c>
      <c r="F657" s="14">
        <f>+B657*E657</f>
        <v>45000</v>
      </c>
      <c r="G657" s="3" t="s">
        <v>206</v>
      </c>
      <c r="H657" s="3" t="s">
        <v>207</v>
      </c>
    </row>
    <row r="658" spans="1:8" ht="12">
      <c r="A658" s="138" t="s">
        <v>38</v>
      </c>
      <c r="B658" s="49">
        <v>3</v>
      </c>
      <c r="C658" s="94" t="s">
        <v>7</v>
      </c>
      <c r="D658" s="155" t="s">
        <v>854</v>
      </c>
      <c r="E658" s="229">
        <v>5100</v>
      </c>
      <c r="F658" s="32">
        <f>B658*E658</f>
        <v>15300</v>
      </c>
      <c r="G658" s="3" t="s">
        <v>216</v>
      </c>
      <c r="H658" s="3" t="s">
        <v>217</v>
      </c>
    </row>
    <row r="659" spans="1:8" ht="12">
      <c r="A659" s="138" t="s">
        <v>38</v>
      </c>
      <c r="B659" s="46">
        <v>3</v>
      </c>
      <c r="C659" s="90" t="s">
        <v>7</v>
      </c>
      <c r="D659" s="155" t="s">
        <v>854</v>
      </c>
      <c r="E659" s="229">
        <v>3500</v>
      </c>
      <c r="F659" s="11">
        <f>B659*E659</f>
        <v>10500</v>
      </c>
      <c r="G659" s="118" t="s">
        <v>196</v>
      </c>
      <c r="H659" s="3" t="s">
        <v>197</v>
      </c>
    </row>
    <row r="660" spans="1:8" ht="12">
      <c r="A660" s="138" t="s">
        <v>38</v>
      </c>
      <c r="B660" s="199">
        <v>15</v>
      </c>
      <c r="C660" s="199" t="s">
        <v>7</v>
      </c>
      <c r="D660" s="155" t="s">
        <v>854</v>
      </c>
      <c r="E660" s="242">
        <v>2800</v>
      </c>
      <c r="F660" s="11">
        <f>SUM(E660*B660)</f>
        <v>42000</v>
      </c>
      <c r="G660" s="3" t="s">
        <v>816</v>
      </c>
      <c r="H660" s="3" t="s">
        <v>817</v>
      </c>
    </row>
    <row r="661" spans="1:8" ht="12">
      <c r="A661" s="138" t="s">
        <v>38</v>
      </c>
      <c r="B661" s="47">
        <v>2</v>
      </c>
      <c r="C661" s="47" t="s">
        <v>7</v>
      </c>
      <c r="D661" s="155" t="s">
        <v>854</v>
      </c>
      <c r="E661" s="236">
        <v>3553</v>
      </c>
      <c r="F661" s="168">
        <f>+E661*B661</f>
        <v>7106</v>
      </c>
      <c r="G661" s="3" t="s">
        <v>822</v>
      </c>
      <c r="H661" s="3" t="s">
        <v>823</v>
      </c>
    </row>
    <row r="662" spans="1:8" ht="12">
      <c r="A662" s="138" t="s">
        <v>38</v>
      </c>
      <c r="B662" s="173">
        <v>8</v>
      </c>
      <c r="C662" s="173" t="s">
        <v>7</v>
      </c>
      <c r="D662" s="155" t="s">
        <v>854</v>
      </c>
      <c r="E662" s="238">
        <v>3535</v>
      </c>
      <c r="F662" s="156">
        <f>B662*E662</f>
        <v>28280</v>
      </c>
      <c r="G662" s="120" t="s">
        <v>813</v>
      </c>
      <c r="H662" s="120" t="s">
        <v>814</v>
      </c>
    </row>
    <row r="663" spans="1:8" ht="13.5">
      <c r="A663" s="102" t="s">
        <v>87</v>
      </c>
      <c r="B663" s="42">
        <v>1</v>
      </c>
      <c r="C663" s="87" t="s">
        <v>7</v>
      </c>
      <c r="D663" s="13" t="s">
        <v>724</v>
      </c>
      <c r="E663" s="229">
        <v>50000</v>
      </c>
      <c r="F663" s="11">
        <f>B663*E663</f>
        <v>50000</v>
      </c>
      <c r="G663" s="3" t="s">
        <v>238</v>
      </c>
      <c r="H663" s="3" t="s">
        <v>239</v>
      </c>
    </row>
    <row r="664" spans="1:8" ht="12">
      <c r="A664" s="102" t="s">
        <v>87</v>
      </c>
      <c r="B664" s="53">
        <v>1</v>
      </c>
      <c r="C664" s="53" t="s">
        <v>7</v>
      </c>
      <c r="D664" s="13" t="s">
        <v>724</v>
      </c>
      <c r="E664" s="232">
        <v>1000</v>
      </c>
      <c r="F664" s="14">
        <f>+B664*E664</f>
        <v>1000</v>
      </c>
      <c r="G664" s="3" t="s">
        <v>206</v>
      </c>
      <c r="H664" s="3" t="s">
        <v>207</v>
      </c>
    </row>
    <row r="665" spans="1:8" ht="12">
      <c r="A665" s="102" t="s">
        <v>87</v>
      </c>
      <c r="B665" s="53">
        <v>1</v>
      </c>
      <c r="C665" s="53" t="s">
        <v>7</v>
      </c>
      <c r="D665" s="13" t="s">
        <v>724</v>
      </c>
      <c r="E665" s="232">
        <v>1200</v>
      </c>
      <c r="F665" s="14">
        <f>+B665*E665</f>
        <v>1200</v>
      </c>
      <c r="G665" s="3" t="s">
        <v>206</v>
      </c>
      <c r="H665" s="3" t="s">
        <v>207</v>
      </c>
    </row>
    <row r="666" spans="1:8" ht="12">
      <c r="A666" s="109" t="s">
        <v>169</v>
      </c>
      <c r="B666" s="49">
        <v>1</v>
      </c>
      <c r="C666" s="94" t="s">
        <v>7</v>
      </c>
      <c r="D666" s="155" t="s">
        <v>855</v>
      </c>
      <c r="E666" s="229">
        <v>6900</v>
      </c>
      <c r="F666" s="32">
        <f>B666*E666</f>
        <v>6900</v>
      </c>
      <c r="G666" s="3" t="s">
        <v>216</v>
      </c>
      <c r="H666" s="3" t="s">
        <v>217</v>
      </c>
    </row>
    <row r="667" spans="1:8" ht="12">
      <c r="A667" s="109" t="s">
        <v>169</v>
      </c>
      <c r="B667" s="173">
        <v>2</v>
      </c>
      <c r="C667" s="173" t="s">
        <v>7</v>
      </c>
      <c r="D667" s="155" t="s">
        <v>855</v>
      </c>
      <c r="E667" s="238">
        <v>3850</v>
      </c>
      <c r="F667" s="156">
        <f>B667*E667</f>
        <v>7700</v>
      </c>
      <c r="G667" s="120" t="s">
        <v>813</v>
      </c>
      <c r="H667" s="120" t="s">
        <v>814</v>
      </c>
    </row>
    <row r="668" spans="1:8" ht="12">
      <c r="A668" s="109" t="s">
        <v>169</v>
      </c>
      <c r="B668" s="173">
        <v>1</v>
      </c>
      <c r="C668" s="173" t="s">
        <v>7</v>
      </c>
      <c r="D668" s="155" t="s">
        <v>855</v>
      </c>
      <c r="E668" s="238">
        <v>3850</v>
      </c>
      <c r="F668" s="156">
        <f>B668*E668</f>
        <v>3850</v>
      </c>
      <c r="G668" s="120" t="s">
        <v>813</v>
      </c>
      <c r="H668" s="120" t="s">
        <v>814</v>
      </c>
    </row>
    <row r="669" spans="1:8" ht="12">
      <c r="A669" s="256" t="s">
        <v>1073</v>
      </c>
      <c r="B669" s="199">
        <v>1</v>
      </c>
      <c r="C669" s="199" t="s">
        <v>7</v>
      </c>
      <c r="D669" s="163" t="s">
        <v>920</v>
      </c>
      <c r="E669" s="229">
        <v>2400</v>
      </c>
      <c r="F669" s="11">
        <f>SUM(E669*B669)</f>
        <v>2400</v>
      </c>
      <c r="G669" s="3" t="s">
        <v>816</v>
      </c>
      <c r="H669" s="3" t="s">
        <v>817</v>
      </c>
    </row>
    <row r="670" spans="1:8" ht="24">
      <c r="A670" s="109" t="s">
        <v>170</v>
      </c>
      <c r="B670" s="49">
        <v>1</v>
      </c>
      <c r="C670" s="94" t="s">
        <v>7</v>
      </c>
      <c r="D670" s="4" t="s">
        <v>488</v>
      </c>
      <c r="E670" s="229">
        <v>2700</v>
      </c>
      <c r="F670" s="32">
        <f>B670*E670</f>
        <v>2700</v>
      </c>
      <c r="G670" s="3" t="s">
        <v>216</v>
      </c>
      <c r="H670" s="3" t="s">
        <v>217</v>
      </c>
    </row>
    <row r="671" spans="1:8" ht="24">
      <c r="A671" s="102" t="s">
        <v>170</v>
      </c>
      <c r="B671" s="46">
        <v>1</v>
      </c>
      <c r="C671" s="90" t="s">
        <v>7</v>
      </c>
      <c r="D671" s="4" t="s">
        <v>488</v>
      </c>
      <c r="E671" s="229">
        <v>3000</v>
      </c>
      <c r="F671" s="11">
        <f>B671*E671</f>
        <v>3000</v>
      </c>
      <c r="G671" s="3" t="s">
        <v>226</v>
      </c>
      <c r="H671" s="3" t="s">
        <v>227</v>
      </c>
    </row>
    <row r="672" spans="1:8" ht="24">
      <c r="A672" s="138" t="s">
        <v>170</v>
      </c>
      <c r="B672" s="53">
        <v>11</v>
      </c>
      <c r="C672" s="53" t="s">
        <v>7</v>
      </c>
      <c r="D672" s="4" t="s">
        <v>488</v>
      </c>
      <c r="E672" s="232">
        <v>3000</v>
      </c>
      <c r="F672" s="14">
        <f>+B672*E672</f>
        <v>33000</v>
      </c>
      <c r="G672" s="3" t="s">
        <v>206</v>
      </c>
      <c r="H672" s="3" t="s">
        <v>207</v>
      </c>
    </row>
    <row r="673" spans="1:8" ht="24">
      <c r="A673" s="138" t="s">
        <v>170</v>
      </c>
      <c r="B673" s="77">
        <v>23</v>
      </c>
      <c r="C673" s="53" t="s">
        <v>7</v>
      </c>
      <c r="D673" s="4" t="s">
        <v>488</v>
      </c>
      <c r="E673" s="232">
        <v>3300</v>
      </c>
      <c r="F673" s="14">
        <f>+B673*E673</f>
        <v>75900</v>
      </c>
      <c r="G673" s="3" t="s">
        <v>206</v>
      </c>
      <c r="H673" s="3" t="s">
        <v>207</v>
      </c>
    </row>
    <row r="674" spans="1:8" ht="24">
      <c r="A674" s="138" t="s">
        <v>170</v>
      </c>
      <c r="B674" s="46">
        <v>2</v>
      </c>
      <c r="C674" s="90" t="s">
        <v>7</v>
      </c>
      <c r="D674" s="4" t="s">
        <v>488</v>
      </c>
      <c r="E674" s="229">
        <v>4500</v>
      </c>
      <c r="F674" s="11">
        <f>B674*E674</f>
        <v>9000</v>
      </c>
      <c r="G674" s="118" t="s">
        <v>196</v>
      </c>
      <c r="H674" s="3" t="s">
        <v>197</v>
      </c>
    </row>
    <row r="675" spans="1:8" ht="24">
      <c r="A675" s="114" t="s">
        <v>170</v>
      </c>
      <c r="B675" s="153">
        <v>4</v>
      </c>
      <c r="C675" s="153" t="s">
        <v>7</v>
      </c>
      <c r="D675" s="155" t="s">
        <v>883</v>
      </c>
      <c r="E675" s="240">
        <v>8225</v>
      </c>
      <c r="F675" s="161">
        <f>B675*E675</f>
        <v>32900</v>
      </c>
      <c r="G675" s="120" t="s">
        <v>813</v>
      </c>
      <c r="H675" s="120" t="s">
        <v>814</v>
      </c>
    </row>
    <row r="676" spans="1:8" ht="24">
      <c r="A676" s="114" t="s">
        <v>170</v>
      </c>
      <c r="B676" s="173">
        <v>3</v>
      </c>
      <c r="C676" s="173" t="s">
        <v>7</v>
      </c>
      <c r="D676" s="4" t="s">
        <v>488</v>
      </c>
      <c r="E676" s="238">
        <v>8225</v>
      </c>
      <c r="F676" s="156">
        <f>B676*E676</f>
        <v>24675</v>
      </c>
      <c r="G676" s="120" t="s">
        <v>813</v>
      </c>
      <c r="H676" s="120" t="s">
        <v>814</v>
      </c>
    </row>
    <row r="677" spans="1:8" ht="24">
      <c r="A677" s="114" t="s">
        <v>170</v>
      </c>
      <c r="B677" s="173">
        <v>2</v>
      </c>
      <c r="C677" s="173" t="s">
        <v>7</v>
      </c>
      <c r="D677" s="4" t="s">
        <v>488</v>
      </c>
      <c r="E677" s="238">
        <v>8225</v>
      </c>
      <c r="F677" s="156">
        <f>B677*E677</f>
        <v>16450</v>
      </c>
      <c r="G677" s="120" t="s">
        <v>813</v>
      </c>
      <c r="H677" s="120" t="s">
        <v>814</v>
      </c>
    </row>
    <row r="678" spans="1:8" ht="12">
      <c r="A678" s="138" t="s">
        <v>129</v>
      </c>
      <c r="B678" s="77">
        <v>12</v>
      </c>
      <c r="C678" s="53" t="s">
        <v>292</v>
      </c>
      <c r="D678" s="13" t="s">
        <v>725</v>
      </c>
      <c r="E678" s="232">
        <v>50</v>
      </c>
      <c r="F678" s="14">
        <f>+B678*E678</f>
        <v>600</v>
      </c>
      <c r="G678" s="3" t="s">
        <v>206</v>
      </c>
      <c r="H678" s="3" t="s">
        <v>207</v>
      </c>
    </row>
    <row r="679" spans="1:8" ht="12">
      <c r="A679" s="138" t="s">
        <v>130</v>
      </c>
      <c r="B679" s="77">
        <v>31</v>
      </c>
      <c r="C679" s="53" t="s">
        <v>292</v>
      </c>
      <c r="D679" s="13" t="s">
        <v>726</v>
      </c>
      <c r="E679" s="232">
        <v>300</v>
      </c>
      <c r="F679" s="14">
        <f>+B679*E679</f>
        <v>9300</v>
      </c>
      <c r="G679" s="3" t="s">
        <v>206</v>
      </c>
      <c r="H679" s="3" t="s">
        <v>207</v>
      </c>
    </row>
    <row r="680" spans="1:8" ht="12">
      <c r="A680" s="138" t="s">
        <v>130</v>
      </c>
      <c r="B680" s="199">
        <v>15</v>
      </c>
      <c r="C680" s="199" t="s">
        <v>53</v>
      </c>
      <c r="D680" s="13" t="s">
        <v>726</v>
      </c>
      <c r="E680" s="229">
        <v>500</v>
      </c>
      <c r="F680" s="11">
        <f>SUM(E680*B680)</f>
        <v>7500</v>
      </c>
      <c r="G680" s="3" t="s">
        <v>816</v>
      </c>
      <c r="H680" s="3" t="s">
        <v>817</v>
      </c>
    </row>
    <row r="681" spans="1:8" ht="13.5">
      <c r="A681" s="102" t="s">
        <v>192</v>
      </c>
      <c r="B681" s="42">
        <v>464</v>
      </c>
      <c r="C681" s="87" t="s">
        <v>8</v>
      </c>
      <c r="D681" s="4" t="s">
        <v>543</v>
      </c>
      <c r="E681" s="229">
        <v>300</v>
      </c>
      <c r="F681" s="11">
        <f aca="true" t="shared" si="28" ref="F681:F693">B681*E681</f>
        <v>139200</v>
      </c>
      <c r="G681" s="3" t="s">
        <v>238</v>
      </c>
      <c r="H681" s="3" t="s">
        <v>239</v>
      </c>
    </row>
    <row r="682" spans="1:8" ht="13.5">
      <c r="A682" s="102" t="s">
        <v>192</v>
      </c>
      <c r="B682" s="42">
        <v>220</v>
      </c>
      <c r="C682" s="87" t="s">
        <v>6</v>
      </c>
      <c r="D682" s="4" t="s">
        <v>376</v>
      </c>
      <c r="E682" s="229">
        <v>1300</v>
      </c>
      <c r="F682" s="11">
        <f t="shared" si="28"/>
        <v>286000</v>
      </c>
      <c r="G682" s="3" t="s">
        <v>210</v>
      </c>
      <c r="H682" s="3" t="s">
        <v>211</v>
      </c>
    </row>
    <row r="683" spans="1:8" ht="13.5">
      <c r="A683" s="102" t="s">
        <v>193</v>
      </c>
      <c r="B683" s="42">
        <v>23</v>
      </c>
      <c r="C683" s="87" t="s">
        <v>9</v>
      </c>
      <c r="D683" s="4" t="s">
        <v>377</v>
      </c>
      <c r="E683" s="229">
        <v>190</v>
      </c>
      <c r="F683" s="11">
        <f t="shared" si="28"/>
        <v>4370</v>
      </c>
      <c r="G683" s="3" t="s">
        <v>210</v>
      </c>
      <c r="H683" s="3" t="s">
        <v>211</v>
      </c>
    </row>
    <row r="684" spans="1:8" ht="13.5">
      <c r="A684" s="102" t="s">
        <v>193</v>
      </c>
      <c r="B684" s="42">
        <v>94</v>
      </c>
      <c r="C684" s="87" t="s">
        <v>9</v>
      </c>
      <c r="D684" s="4" t="s">
        <v>377</v>
      </c>
      <c r="E684" s="229">
        <v>70</v>
      </c>
      <c r="F684" s="11">
        <f t="shared" si="28"/>
        <v>6580</v>
      </c>
      <c r="G684" s="3" t="s">
        <v>238</v>
      </c>
      <c r="H684" s="3" t="s">
        <v>239</v>
      </c>
    </row>
    <row r="685" spans="1:8" ht="12">
      <c r="A685" s="102" t="s">
        <v>13</v>
      </c>
      <c r="B685" s="42">
        <v>190</v>
      </c>
      <c r="C685" s="42" t="s">
        <v>6</v>
      </c>
      <c r="D685" s="4" t="s">
        <v>377</v>
      </c>
      <c r="E685" s="229">
        <v>225</v>
      </c>
      <c r="F685" s="11">
        <f t="shared" si="28"/>
        <v>42750</v>
      </c>
      <c r="G685" s="123" t="s">
        <v>198</v>
      </c>
      <c r="H685" s="123" t="s">
        <v>199</v>
      </c>
    </row>
    <row r="686" spans="1:8" ht="12">
      <c r="A686" s="102" t="s">
        <v>13</v>
      </c>
      <c r="B686" s="52">
        <v>50</v>
      </c>
      <c r="C686" s="42" t="s">
        <v>6</v>
      </c>
      <c r="D686" s="4" t="s">
        <v>377</v>
      </c>
      <c r="E686" s="231">
        <v>170</v>
      </c>
      <c r="F686" s="35">
        <f t="shared" si="28"/>
        <v>8500</v>
      </c>
      <c r="G686" s="3" t="s">
        <v>811</v>
      </c>
      <c r="H686" s="3" t="s">
        <v>812</v>
      </c>
    </row>
    <row r="687" spans="1:8" ht="13.5">
      <c r="A687" s="102" t="s">
        <v>172</v>
      </c>
      <c r="B687" s="42">
        <v>144</v>
      </c>
      <c r="C687" s="87" t="s">
        <v>9</v>
      </c>
      <c r="D687" s="4" t="s">
        <v>727</v>
      </c>
      <c r="E687" s="229">
        <v>230</v>
      </c>
      <c r="F687" s="11">
        <f t="shared" si="28"/>
        <v>33120</v>
      </c>
      <c r="G687" s="3" t="s">
        <v>210</v>
      </c>
      <c r="H687" s="3" t="s">
        <v>211</v>
      </c>
    </row>
    <row r="688" spans="1:8" ht="13.5">
      <c r="A688" s="102" t="s">
        <v>172</v>
      </c>
      <c r="B688" s="42">
        <v>465</v>
      </c>
      <c r="C688" s="87" t="s">
        <v>9</v>
      </c>
      <c r="D688" s="4" t="s">
        <v>727</v>
      </c>
      <c r="E688" s="229">
        <v>145</v>
      </c>
      <c r="F688" s="11">
        <f t="shared" si="28"/>
        <v>67425</v>
      </c>
      <c r="G688" s="3" t="s">
        <v>238</v>
      </c>
      <c r="H688" s="3" t="s">
        <v>239</v>
      </c>
    </row>
    <row r="689" spans="1:8" ht="13.5">
      <c r="A689" s="102" t="s">
        <v>79</v>
      </c>
      <c r="B689" s="42">
        <v>140</v>
      </c>
      <c r="C689" s="87" t="s">
        <v>9</v>
      </c>
      <c r="D689" s="16" t="s">
        <v>646</v>
      </c>
      <c r="E689" s="229">
        <v>10</v>
      </c>
      <c r="F689" s="11">
        <f t="shared" si="28"/>
        <v>1400</v>
      </c>
      <c r="G689" s="3" t="s">
        <v>210</v>
      </c>
      <c r="H689" s="3" t="s">
        <v>211</v>
      </c>
    </row>
    <row r="690" spans="1:8" ht="12">
      <c r="A690" s="102" t="s">
        <v>79</v>
      </c>
      <c r="B690" s="43">
        <v>20000</v>
      </c>
      <c r="C690" s="96" t="s">
        <v>9</v>
      </c>
      <c r="D690" s="16" t="s">
        <v>646</v>
      </c>
      <c r="E690" s="230">
        <v>6</v>
      </c>
      <c r="F690" s="34">
        <f t="shared" si="28"/>
        <v>120000</v>
      </c>
      <c r="G690" s="3" t="s">
        <v>212</v>
      </c>
      <c r="H690" s="3" t="s">
        <v>213</v>
      </c>
    </row>
    <row r="691" spans="1:8" ht="13.5">
      <c r="A691" s="102" t="s">
        <v>79</v>
      </c>
      <c r="B691" s="42">
        <v>11796</v>
      </c>
      <c r="C691" s="87" t="s">
        <v>9</v>
      </c>
      <c r="D691" s="16" t="s">
        <v>646</v>
      </c>
      <c r="E691" s="229">
        <v>6</v>
      </c>
      <c r="F691" s="11">
        <f t="shared" si="28"/>
        <v>70776</v>
      </c>
      <c r="G691" s="3" t="s">
        <v>238</v>
      </c>
      <c r="H691" s="3" t="s">
        <v>239</v>
      </c>
    </row>
    <row r="692" spans="1:8" ht="12">
      <c r="A692" s="102" t="s">
        <v>79</v>
      </c>
      <c r="B692" s="52">
        <v>1000</v>
      </c>
      <c r="C692" s="111" t="s">
        <v>9</v>
      </c>
      <c r="D692" s="16" t="s">
        <v>646</v>
      </c>
      <c r="E692" s="230">
        <v>15</v>
      </c>
      <c r="F692" s="32">
        <f t="shared" si="28"/>
        <v>15000</v>
      </c>
      <c r="G692" s="120" t="s">
        <v>240</v>
      </c>
      <c r="H692" s="3" t="s">
        <v>241</v>
      </c>
    </row>
    <row r="693" spans="1:8" ht="12">
      <c r="A693" s="102" t="s">
        <v>79</v>
      </c>
      <c r="B693" s="81">
        <v>921</v>
      </c>
      <c r="C693" s="136" t="s">
        <v>682</v>
      </c>
      <c r="D693" s="16" t="s">
        <v>646</v>
      </c>
      <c r="E693" s="234">
        <v>20</v>
      </c>
      <c r="F693" s="35">
        <f t="shared" si="28"/>
        <v>18420</v>
      </c>
      <c r="G693" s="118" t="s">
        <v>200</v>
      </c>
      <c r="H693" s="3" t="s">
        <v>201</v>
      </c>
    </row>
    <row r="694" spans="1:8" ht="12">
      <c r="A694" s="102" t="s">
        <v>79</v>
      </c>
      <c r="B694" s="217">
        <v>10</v>
      </c>
      <c r="C694" s="197" t="s">
        <v>9</v>
      </c>
      <c r="D694" s="16" t="s">
        <v>646</v>
      </c>
      <c r="E694" s="243">
        <v>12.75</v>
      </c>
      <c r="F694" s="166">
        <f>SUM(E694*B694)</f>
        <v>127.5</v>
      </c>
      <c r="G694" s="3" t="s">
        <v>824</v>
      </c>
      <c r="H694" s="3" t="s">
        <v>825</v>
      </c>
    </row>
    <row r="695" spans="1:8" ht="12">
      <c r="A695" s="102" t="s">
        <v>338</v>
      </c>
      <c r="B695" s="56">
        <v>1358</v>
      </c>
      <c r="C695" s="90" t="s">
        <v>9</v>
      </c>
      <c r="D695" s="4" t="s">
        <v>339</v>
      </c>
      <c r="E695" s="228">
        <v>6</v>
      </c>
      <c r="F695" s="11">
        <f>B695*E695</f>
        <v>8148</v>
      </c>
      <c r="G695" s="3" t="s">
        <v>208</v>
      </c>
      <c r="H695" s="3" t="s">
        <v>209</v>
      </c>
    </row>
    <row r="696" spans="1:8" ht="12">
      <c r="A696" s="102" t="s">
        <v>338</v>
      </c>
      <c r="B696" s="80">
        <v>20000</v>
      </c>
      <c r="C696" s="96" t="s">
        <v>9</v>
      </c>
      <c r="D696" s="4" t="s">
        <v>339</v>
      </c>
      <c r="E696" s="244">
        <v>6</v>
      </c>
      <c r="F696" s="34">
        <f>B696*E696</f>
        <v>120000</v>
      </c>
      <c r="G696" s="3" t="s">
        <v>212</v>
      </c>
      <c r="H696" s="3" t="s">
        <v>213</v>
      </c>
    </row>
    <row r="697" spans="1:8" ht="12">
      <c r="A697" s="102" t="s">
        <v>338</v>
      </c>
      <c r="B697" s="60">
        <v>1000</v>
      </c>
      <c r="C697" s="111" t="s">
        <v>9</v>
      </c>
      <c r="D697" s="4" t="s">
        <v>339</v>
      </c>
      <c r="E697" s="244">
        <v>15</v>
      </c>
      <c r="F697" s="32">
        <f>B697*E697</f>
        <v>15000</v>
      </c>
      <c r="G697" s="120" t="s">
        <v>240</v>
      </c>
      <c r="H697" s="3" t="s">
        <v>241</v>
      </c>
    </row>
    <row r="698" spans="1:8" ht="12">
      <c r="A698" s="102" t="s">
        <v>338</v>
      </c>
      <c r="B698" s="58">
        <v>78</v>
      </c>
      <c r="C698" s="90" t="s">
        <v>9</v>
      </c>
      <c r="D698" s="4" t="s">
        <v>339</v>
      </c>
      <c r="E698" s="228">
        <v>15</v>
      </c>
      <c r="F698" s="11">
        <f>B698*E698</f>
        <v>1170</v>
      </c>
      <c r="G698" s="118" t="s">
        <v>196</v>
      </c>
      <c r="H698" s="3" t="s">
        <v>197</v>
      </c>
    </row>
    <row r="699" spans="1:8" ht="12">
      <c r="A699" s="102" t="s">
        <v>338</v>
      </c>
      <c r="B699" s="81">
        <v>45</v>
      </c>
      <c r="C699" s="95" t="s">
        <v>682</v>
      </c>
      <c r="D699" s="4" t="s">
        <v>339</v>
      </c>
      <c r="E699" s="234">
        <v>30</v>
      </c>
      <c r="F699" s="35">
        <f>B699*E699</f>
        <v>1350</v>
      </c>
      <c r="G699" s="118" t="s">
        <v>200</v>
      </c>
      <c r="H699" s="3" t="s">
        <v>201</v>
      </c>
    </row>
    <row r="700" spans="1:8" ht="12">
      <c r="A700" s="102" t="s">
        <v>338</v>
      </c>
      <c r="B700" s="79">
        <v>194</v>
      </c>
      <c r="C700" s="53" t="s">
        <v>9</v>
      </c>
      <c r="D700" s="4" t="s">
        <v>339</v>
      </c>
      <c r="E700" s="239">
        <v>5</v>
      </c>
      <c r="F700" s="14">
        <f>+B700*E700</f>
        <v>970</v>
      </c>
      <c r="G700" s="3" t="s">
        <v>206</v>
      </c>
      <c r="H700" s="3" t="s">
        <v>207</v>
      </c>
    </row>
    <row r="701" spans="1:8" ht="12">
      <c r="A701" s="102" t="s">
        <v>338</v>
      </c>
      <c r="B701" s="79">
        <v>31</v>
      </c>
      <c r="C701" s="53" t="s">
        <v>9</v>
      </c>
      <c r="D701" s="4" t="s">
        <v>339</v>
      </c>
      <c r="E701" s="239">
        <v>5</v>
      </c>
      <c r="F701" s="14">
        <f>+B701*E701</f>
        <v>155</v>
      </c>
      <c r="G701" s="3" t="s">
        <v>206</v>
      </c>
      <c r="H701" s="3" t="s">
        <v>207</v>
      </c>
    </row>
    <row r="702" spans="1:8" ht="12">
      <c r="A702" s="102" t="s">
        <v>338</v>
      </c>
      <c r="B702" s="217">
        <v>10</v>
      </c>
      <c r="C702" s="197" t="s">
        <v>9</v>
      </c>
      <c r="D702" s="4" t="s">
        <v>339</v>
      </c>
      <c r="E702" s="243">
        <v>12.75</v>
      </c>
      <c r="F702" s="166">
        <f>SUM(E702*B702)</f>
        <v>127.5</v>
      </c>
      <c r="G702" s="3" t="s">
        <v>824</v>
      </c>
      <c r="H702" s="3" t="s">
        <v>825</v>
      </c>
    </row>
    <row r="703" spans="1:8" ht="12">
      <c r="A703" s="109" t="s">
        <v>80</v>
      </c>
      <c r="B703" s="57">
        <v>2836</v>
      </c>
      <c r="C703" s="94" t="s">
        <v>9</v>
      </c>
      <c r="D703" s="10" t="s">
        <v>88</v>
      </c>
      <c r="E703" s="228">
        <v>8</v>
      </c>
      <c r="F703" s="11">
        <f>B703*E703</f>
        <v>22688</v>
      </c>
      <c r="G703" s="3" t="s">
        <v>222</v>
      </c>
      <c r="H703" s="3" t="s">
        <v>223</v>
      </c>
    </row>
    <row r="704" spans="1:8" ht="12">
      <c r="A704" s="109" t="s">
        <v>80</v>
      </c>
      <c r="B704" s="60">
        <v>1000</v>
      </c>
      <c r="C704" s="111" t="s">
        <v>9</v>
      </c>
      <c r="D704" s="10" t="s">
        <v>88</v>
      </c>
      <c r="E704" s="244">
        <v>15</v>
      </c>
      <c r="F704" s="32">
        <f>B704*E704</f>
        <v>15000</v>
      </c>
      <c r="G704" s="120" t="s">
        <v>240</v>
      </c>
      <c r="H704" s="3" t="s">
        <v>241</v>
      </c>
    </row>
    <row r="705" spans="1:8" ht="12">
      <c r="A705" s="109" t="s">
        <v>80</v>
      </c>
      <c r="B705" s="216">
        <v>6210</v>
      </c>
      <c r="C705" s="199" t="s">
        <v>9</v>
      </c>
      <c r="D705" s="10" t="s">
        <v>88</v>
      </c>
      <c r="E705" s="228">
        <v>6</v>
      </c>
      <c r="F705" s="11">
        <f>SUM(E705*B705)</f>
        <v>37260</v>
      </c>
      <c r="G705" s="3" t="s">
        <v>816</v>
      </c>
      <c r="H705" s="3" t="s">
        <v>817</v>
      </c>
    </row>
    <row r="706" spans="1:8" ht="12">
      <c r="A706" s="109" t="s">
        <v>80</v>
      </c>
      <c r="B706" s="57">
        <v>840</v>
      </c>
      <c r="C706" s="47" t="s">
        <v>9</v>
      </c>
      <c r="D706" s="10" t="s">
        <v>88</v>
      </c>
      <c r="E706" s="245">
        <v>6</v>
      </c>
      <c r="F706" s="168">
        <f>+E706*B706</f>
        <v>5040</v>
      </c>
      <c r="G706" s="3" t="s">
        <v>822</v>
      </c>
      <c r="H706" s="3" t="s">
        <v>823</v>
      </c>
    </row>
    <row r="707" spans="1:8" ht="12">
      <c r="A707" s="109" t="s">
        <v>80</v>
      </c>
      <c r="B707" s="212">
        <v>1057</v>
      </c>
      <c r="C707" s="194" t="s">
        <v>9</v>
      </c>
      <c r="D707" s="10" t="s">
        <v>88</v>
      </c>
      <c r="E707" s="239">
        <v>10</v>
      </c>
      <c r="F707" s="35">
        <f>SUM(E707*B707)</f>
        <v>10570</v>
      </c>
      <c r="G707" s="3" t="s">
        <v>820</v>
      </c>
      <c r="H707" s="3" t="s">
        <v>821</v>
      </c>
    </row>
    <row r="708" spans="1:8" ht="24">
      <c r="A708" s="108" t="s">
        <v>54</v>
      </c>
      <c r="B708" s="80">
        <v>5000</v>
      </c>
      <c r="C708" s="96" t="s">
        <v>9</v>
      </c>
      <c r="D708" s="23" t="s">
        <v>396</v>
      </c>
      <c r="E708" s="244">
        <v>1.5</v>
      </c>
      <c r="F708" s="34">
        <f aca="true" t="shared" si="29" ref="F708:F750">B708*E708</f>
        <v>7500</v>
      </c>
      <c r="G708" s="3" t="s">
        <v>212</v>
      </c>
      <c r="H708" s="3" t="s">
        <v>213</v>
      </c>
    </row>
    <row r="709" spans="1:8" ht="12">
      <c r="A709" s="102" t="s">
        <v>728</v>
      </c>
      <c r="B709" s="81">
        <v>316</v>
      </c>
      <c r="C709" s="95" t="s">
        <v>682</v>
      </c>
      <c r="D709" s="16" t="s">
        <v>647</v>
      </c>
      <c r="E709" s="234">
        <v>10</v>
      </c>
      <c r="F709" s="35">
        <f t="shared" si="29"/>
        <v>3160</v>
      </c>
      <c r="G709" s="118" t="s">
        <v>200</v>
      </c>
      <c r="H709" s="3" t="s">
        <v>201</v>
      </c>
    </row>
    <row r="710" spans="1:8" ht="12">
      <c r="A710" s="102" t="s">
        <v>101</v>
      </c>
      <c r="B710" s="58">
        <v>4800</v>
      </c>
      <c r="C710" s="42" t="s">
        <v>9</v>
      </c>
      <c r="D710" s="23" t="s">
        <v>397</v>
      </c>
      <c r="E710" s="228">
        <v>1.5</v>
      </c>
      <c r="F710" s="11">
        <f t="shared" si="29"/>
        <v>7200</v>
      </c>
      <c r="G710" s="123" t="s">
        <v>198</v>
      </c>
      <c r="H710" s="123" t="s">
        <v>199</v>
      </c>
    </row>
    <row r="711" spans="1:8" ht="12">
      <c r="A711" s="102" t="s">
        <v>101</v>
      </c>
      <c r="B711" s="80">
        <v>5000</v>
      </c>
      <c r="C711" s="96" t="s">
        <v>9</v>
      </c>
      <c r="D711" s="23" t="s">
        <v>397</v>
      </c>
      <c r="E711" s="244">
        <v>1.5</v>
      </c>
      <c r="F711" s="34">
        <f t="shared" si="29"/>
        <v>7500</v>
      </c>
      <c r="G711" s="3" t="s">
        <v>212</v>
      </c>
      <c r="H711" s="3" t="s">
        <v>213</v>
      </c>
    </row>
    <row r="712" spans="1:8" ht="12">
      <c r="A712" s="102" t="s">
        <v>101</v>
      </c>
      <c r="B712" s="60">
        <v>15380</v>
      </c>
      <c r="C712" s="42" t="s">
        <v>9</v>
      </c>
      <c r="D712" s="23" t="s">
        <v>397</v>
      </c>
      <c r="E712" s="246">
        <v>1.75</v>
      </c>
      <c r="F712" s="35">
        <f t="shared" si="29"/>
        <v>26915</v>
      </c>
      <c r="G712" s="3" t="s">
        <v>811</v>
      </c>
      <c r="H712" s="3" t="s">
        <v>812</v>
      </c>
    </row>
    <row r="713" spans="1:8" ht="13.5">
      <c r="A713" s="102" t="s">
        <v>378</v>
      </c>
      <c r="B713" s="58">
        <v>110</v>
      </c>
      <c r="C713" s="87" t="s">
        <v>9</v>
      </c>
      <c r="D713" s="4" t="s">
        <v>251</v>
      </c>
      <c r="E713" s="228">
        <v>6.5</v>
      </c>
      <c r="F713" s="11">
        <f t="shared" si="29"/>
        <v>715</v>
      </c>
      <c r="G713" s="3" t="s">
        <v>210</v>
      </c>
      <c r="H713" s="3" t="s">
        <v>211</v>
      </c>
    </row>
    <row r="714" spans="1:8" ht="13.5">
      <c r="A714" s="102" t="s">
        <v>93</v>
      </c>
      <c r="B714" s="58">
        <v>430</v>
      </c>
      <c r="C714" s="87" t="s">
        <v>9</v>
      </c>
      <c r="D714" s="4" t="s">
        <v>379</v>
      </c>
      <c r="E714" s="228">
        <v>2</v>
      </c>
      <c r="F714" s="11">
        <f t="shared" si="29"/>
        <v>860</v>
      </c>
      <c r="G714" s="3" t="s">
        <v>210</v>
      </c>
      <c r="H714" s="3" t="s">
        <v>211</v>
      </c>
    </row>
    <row r="715" spans="1:8" ht="12">
      <c r="A715" s="102" t="s">
        <v>93</v>
      </c>
      <c r="B715" s="58">
        <v>657.5</v>
      </c>
      <c r="C715" s="90" t="s">
        <v>9</v>
      </c>
      <c r="D715" s="4" t="s">
        <v>606</v>
      </c>
      <c r="E715" s="228">
        <v>5</v>
      </c>
      <c r="F715" s="11">
        <f t="shared" si="29"/>
        <v>3287.5</v>
      </c>
      <c r="G715" s="118" t="s">
        <v>196</v>
      </c>
      <c r="H715" s="3" t="s">
        <v>197</v>
      </c>
    </row>
    <row r="716" spans="1:8" ht="12">
      <c r="A716" s="102" t="s">
        <v>93</v>
      </c>
      <c r="B716" s="81">
        <v>1990</v>
      </c>
      <c r="C716" s="95" t="s">
        <v>682</v>
      </c>
      <c r="D716" s="4" t="s">
        <v>606</v>
      </c>
      <c r="E716" s="234">
        <v>10</v>
      </c>
      <c r="F716" s="35">
        <f t="shared" si="29"/>
        <v>19900</v>
      </c>
      <c r="G716" s="118" t="s">
        <v>200</v>
      </c>
      <c r="H716" s="3" t="s">
        <v>201</v>
      </c>
    </row>
    <row r="717" spans="1:8" ht="12">
      <c r="A717" s="102" t="s">
        <v>93</v>
      </c>
      <c r="B717" s="80">
        <v>4000</v>
      </c>
      <c r="C717" s="96" t="s">
        <v>9</v>
      </c>
      <c r="D717" s="4" t="s">
        <v>379</v>
      </c>
      <c r="E717" s="244">
        <v>2.5</v>
      </c>
      <c r="F717" s="34">
        <f t="shared" si="29"/>
        <v>10000</v>
      </c>
      <c r="G717" s="3" t="s">
        <v>212</v>
      </c>
      <c r="H717" s="3" t="s">
        <v>213</v>
      </c>
    </row>
    <row r="718" spans="1:8" ht="12">
      <c r="A718" s="102" t="s">
        <v>93</v>
      </c>
      <c r="B718" s="60">
        <v>5700</v>
      </c>
      <c r="C718" s="42" t="s">
        <v>9</v>
      </c>
      <c r="D718" s="4" t="s">
        <v>835</v>
      </c>
      <c r="E718" s="246">
        <v>3</v>
      </c>
      <c r="F718" s="35">
        <f t="shared" si="29"/>
        <v>17100</v>
      </c>
      <c r="G718" s="3" t="s">
        <v>811</v>
      </c>
      <c r="H718" s="3" t="s">
        <v>812</v>
      </c>
    </row>
    <row r="719" spans="1:8" ht="12">
      <c r="A719" s="102" t="s">
        <v>93</v>
      </c>
      <c r="B719" s="218">
        <v>41725</v>
      </c>
      <c r="C719" s="173" t="s">
        <v>9</v>
      </c>
      <c r="D719" s="155" t="s">
        <v>856</v>
      </c>
      <c r="E719" s="240">
        <v>5</v>
      </c>
      <c r="F719" s="156">
        <f t="shared" si="29"/>
        <v>208625</v>
      </c>
      <c r="G719" s="120" t="s">
        <v>813</v>
      </c>
      <c r="H719" s="120" t="s">
        <v>814</v>
      </c>
    </row>
    <row r="720" spans="1:8" ht="12">
      <c r="A720" s="102" t="s">
        <v>93</v>
      </c>
      <c r="B720" s="153">
        <v>8750</v>
      </c>
      <c r="C720" s="173" t="s">
        <v>9</v>
      </c>
      <c r="D720" s="155" t="s">
        <v>857</v>
      </c>
      <c r="E720" s="240">
        <v>5</v>
      </c>
      <c r="F720" s="156">
        <f t="shared" si="29"/>
        <v>43750</v>
      </c>
      <c r="G720" s="120" t="s">
        <v>813</v>
      </c>
      <c r="H720" s="120" t="s">
        <v>814</v>
      </c>
    </row>
    <row r="721" spans="1:8" ht="12">
      <c r="A721" s="102" t="s">
        <v>94</v>
      </c>
      <c r="B721" s="59">
        <v>150</v>
      </c>
      <c r="C721" s="107" t="s">
        <v>7</v>
      </c>
      <c r="D721" s="25" t="s">
        <v>500</v>
      </c>
      <c r="E721" s="234">
        <v>30</v>
      </c>
      <c r="F721" s="35">
        <f t="shared" si="29"/>
        <v>4500</v>
      </c>
      <c r="G721" s="3" t="s">
        <v>228</v>
      </c>
      <c r="H721" s="3" t="s">
        <v>229</v>
      </c>
    </row>
    <row r="722" spans="1:8" ht="12">
      <c r="A722" s="102" t="s">
        <v>94</v>
      </c>
      <c r="B722" s="56">
        <v>40</v>
      </c>
      <c r="C722" s="110" t="s">
        <v>7</v>
      </c>
      <c r="D722" s="25" t="s">
        <v>500</v>
      </c>
      <c r="E722" s="228">
        <v>8</v>
      </c>
      <c r="F722" s="11">
        <f t="shared" si="29"/>
        <v>320</v>
      </c>
      <c r="G722" s="3" t="s">
        <v>230</v>
      </c>
      <c r="H722" s="3" t="s">
        <v>231</v>
      </c>
    </row>
    <row r="723" spans="1:8" ht="12">
      <c r="A723" s="102" t="s">
        <v>94</v>
      </c>
      <c r="B723" s="59">
        <v>175</v>
      </c>
      <c r="C723" s="98" t="s">
        <v>7</v>
      </c>
      <c r="D723" s="25" t="s">
        <v>500</v>
      </c>
      <c r="E723" s="234">
        <v>33</v>
      </c>
      <c r="F723" s="35">
        <f t="shared" si="29"/>
        <v>5775</v>
      </c>
      <c r="G723" s="3" t="s">
        <v>232</v>
      </c>
      <c r="H723" s="3" t="s">
        <v>233</v>
      </c>
    </row>
    <row r="724" spans="1:8" ht="13.5">
      <c r="A724" s="102" t="s">
        <v>94</v>
      </c>
      <c r="B724" s="58">
        <v>5</v>
      </c>
      <c r="C724" s="87" t="s">
        <v>7</v>
      </c>
      <c r="D724" s="4" t="s">
        <v>380</v>
      </c>
      <c r="E724" s="228">
        <v>1300</v>
      </c>
      <c r="F724" s="11">
        <f t="shared" si="29"/>
        <v>6500</v>
      </c>
      <c r="G724" s="3" t="s">
        <v>210</v>
      </c>
      <c r="H724" s="3" t="s">
        <v>211</v>
      </c>
    </row>
    <row r="725" spans="1:8" ht="13.5">
      <c r="A725" s="102" t="s">
        <v>94</v>
      </c>
      <c r="B725" s="58">
        <v>3</v>
      </c>
      <c r="C725" s="87" t="s">
        <v>7</v>
      </c>
      <c r="D725" s="4" t="s">
        <v>381</v>
      </c>
      <c r="E725" s="228">
        <v>1300</v>
      </c>
      <c r="F725" s="11">
        <f t="shared" si="29"/>
        <v>3900</v>
      </c>
      <c r="G725" s="3" t="s">
        <v>210</v>
      </c>
      <c r="H725" s="3" t="s">
        <v>211</v>
      </c>
    </row>
    <row r="726" spans="1:8" ht="13.5">
      <c r="A726" s="102" t="s">
        <v>94</v>
      </c>
      <c r="B726" s="58">
        <v>2</v>
      </c>
      <c r="C726" s="87" t="s">
        <v>7</v>
      </c>
      <c r="D726" s="4" t="s">
        <v>382</v>
      </c>
      <c r="E726" s="228">
        <v>1500</v>
      </c>
      <c r="F726" s="11">
        <f t="shared" si="29"/>
        <v>3000</v>
      </c>
      <c r="G726" s="3" t="s">
        <v>210</v>
      </c>
      <c r="H726" s="3" t="s">
        <v>211</v>
      </c>
    </row>
    <row r="727" spans="1:8" ht="13.5">
      <c r="A727" s="102" t="s">
        <v>94</v>
      </c>
      <c r="B727" s="58">
        <v>1</v>
      </c>
      <c r="C727" s="87" t="s">
        <v>7</v>
      </c>
      <c r="D727" s="4" t="s">
        <v>383</v>
      </c>
      <c r="E727" s="228">
        <v>1800</v>
      </c>
      <c r="F727" s="11">
        <f t="shared" si="29"/>
        <v>1800</v>
      </c>
      <c r="G727" s="3" t="s">
        <v>210</v>
      </c>
      <c r="H727" s="3" t="s">
        <v>211</v>
      </c>
    </row>
    <row r="728" spans="1:8" ht="12">
      <c r="A728" s="109" t="s">
        <v>94</v>
      </c>
      <c r="B728" s="60">
        <v>340</v>
      </c>
      <c r="C728" s="42" t="s">
        <v>7</v>
      </c>
      <c r="D728" s="4" t="s">
        <v>836</v>
      </c>
      <c r="E728" s="246">
        <v>6</v>
      </c>
      <c r="F728" s="35">
        <f t="shared" si="29"/>
        <v>2040</v>
      </c>
      <c r="G728" s="3" t="s">
        <v>811</v>
      </c>
      <c r="H728" s="3" t="s">
        <v>812</v>
      </c>
    </row>
    <row r="729" spans="1:8" ht="12">
      <c r="A729" s="109" t="s">
        <v>94</v>
      </c>
      <c r="B729" s="60">
        <v>2510</v>
      </c>
      <c r="C729" s="42" t="s">
        <v>7</v>
      </c>
      <c r="D729" s="4" t="s">
        <v>837</v>
      </c>
      <c r="E729" s="246">
        <v>17</v>
      </c>
      <c r="F729" s="35">
        <f t="shared" si="29"/>
        <v>42670</v>
      </c>
      <c r="G729" s="3" t="s">
        <v>811</v>
      </c>
      <c r="H729" s="3" t="s">
        <v>812</v>
      </c>
    </row>
    <row r="730" spans="1:8" ht="12">
      <c r="A730" s="109" t="s">
        <v>94</v>
      </c>
      <c r="B730" s="60">
        <v>37</v>
      </c>
      <c r="C730" s="42" t="s">
        <v>7</v>
      </c>
      <c r="D730" s="4" t="s">
        <v>838</v>
      </c>
      <c r="E730" s="246">
        <v>500</v>
      </c>
      <c r="F730" s="35">
        <f t="shared" si="29"/>
        <v>18500</v>
      </c>
      <c r="G730" s="3" t="s">
        <v>811</v>
      </c>
      <c r="H730" s="3" t="s">
        <v>812</v>
      </c>
    </row>
    <row r="731" spans="1:8" ht="12">
      <c r="A731" s="109" t="s">
        <v>94</v>
      </c>
      <c r="B731" s="60">
        <v>24</v>
      </c>
      <c r="C731" s="42" t="s">
        <v>7</v>
      </c>
      <c r="D731" s="4" t="s">
        <v>839</v>
      </c>
      <c r="E731" s="246">
        <v>600</v>
      </c>
      <c r="F731" s="35">
        <f t="shared" si="29"/>
        <v>14400</v>
      </c>
      <c r="G731" s="3" t="s">
        <v>811</v>
      </c>
      <c r="H731" s="3" t="s">
        <v>812</v>
      </c>
    </row>
    <row r="732" spans="1:8" ht="12">
      <c r="A732" s="109" t="s">
        <v>94</v>
      </c>
      <c r="B732" s="60">
        <v>22</v>
      </c>
      <c r="C732" s="42" t="s">
        <v>7</v>
      </c>
      <c r="D732" s="4" t="s">
        <v>840</v>
      </c>
      <c r="E732" s="246">
        <v>1300</v>
      </c>
      <c r="F732" s="35">
        <f t="shared" si="29"/>
        <v>28600</v>
      </c>
      <c r="G732" s="3" t="s">
        <v>811</v>
      </c>
      <c r="H732" s="3" t="s">
        <v>812</v>
      </c>
    </row>
    <row r="733" spans="1:8" ht="13.5">
      <c r="A733" s="102" t="s">
        <v>81</v>
      </c>
      <c r="B733" s="58">
        <v>730</v>
      </c>
      <c r="C733" s="87" t="s">
        <v>9</v>
      </c>
      <c r="D733" s="4" t="s">
        <v>384</v>
      </c>
      <c r="E733" s="228">
        <v>10</v>
      </c>
      <c r="F733" s="11">
        <f t="shared" si="29"/>
        <v>7300</v>
      </c>
      <c r="G733" s="3" t="s">
        <v>210</v>
      </c>
      <c r="H733" s="3" t="s">
        <v>211</v>
      </c>
    </row>
    <row r="734" spans="1:8" ht="12">
      <c r="A734" s="102" t="s">
        <v>81</v>
      </c>
      <c r="B734" s="58">
        <v>657.5</v>
      </c>
      <c r="C734" s="90" t="s">
        <v>9</v>
      </c>
      <c r="D734" s="4" t="s">
        <v>384</v>
      </c>
      <c r="E734" s="228">
        <v>20</v>
      </c>
      <c r="F734" s="11">
        <f t="shared" si="29"/>
        <v>13150</v>
      </c>
      <c r="G734" s="118" t="s">
        <v>196</v>
      </c>
      <c r="H734" s="3" t="s">
        <v>197</v>
      </c>
    </row>
    <row r="735" spans="1:8" ht="12">
      <c r="A735" s="102" t="s">
        <v>81</v>
      </c>
      <c r="B735" s="81">
        <v>1444</v>
      </c>
      <c r="C735" s="95" t="s">
        <v>682</v>
      </c>
      <c r="D735" s="4" t="s">
        <v>384</v>
      </c>
      <c r="E735" s="234">
        <v>10</v>
      </c>
      <c r="F735" s="35">
        <f t="shared" si="29"/>
        <v>14440</v>
      </c>
      <c r="G735" s="118" t="s">
        <v>200</v>
      </c>
      <c r="H735" s="3" t="s">
        <v>201</v>
      </c>
    </row>
    <row r="736" spans="1:8" ht="12">
      <c r="A736" s="102" t="s">
        <v>81</v>
      </c>
      <c r="B736" s="60">
        <v>15380</v>
      </c>
      <c r="C736" s="42" t="s">
        <v>9</v>
      </c>
      <c r="D736" s="4" t="s">
        <v>384</v>
      </c>
      <c r="E736" s="246">
        <v>3</v>
      </c>
      <c r="F736" s="35">
        <f t="shared" si="29"/>
        <v>46140</v>
      </c>
      <c r="G736" s="3" t="s">
        <v>811</v>
      </c>
      <c r="H736" s="3" t="s">
        <v>812</v>
      </c>
    </row>
    <row r="737" spans="1:8" ht="12">
      <c r="A737" s="106" t="s">
        <v>19</v>
      </c>
      <c r="B737" s="174">
        <v>7800</v>
      </c>
      <c r="C737" s="78" t="s">
        <v>9</v>
      </c>
      <c r="D737" s="16" t="s">
        <v>648</v>
      </c>
      <c r="E737" s="228">
        <v>3.75</v>
      </c>
      <c r="F737" s="11">
        <f t="shared" si="29"/>
        <v>29250</v>
      </c>
      <c r="G737" s="123" t="s">
        <v>198</v>
      </c>
      <c r="H737" s="123" t="s">
        <v>199</v>
      </c>
    </row>
    <row r="738" spans="1:8" ht="13.5">
      <c r="A738" s="106" t="s">
        <v>19</v>
      </c>
      <c r="B738" s="58">
        <v>730</v>
      </c>
      <c r="C738" s="87" t="s">
        <v>9</v>
      </c>
      <c r="D738" s="16" t="s">
        <v>648</v>
      </c>
      <c r="E738" s="228">
        <v>4.5</v>
      </c>
      <c r="F738" s="11">
        <f t="shared" si="29"/>
        <v>3285</v>
      </c>
      <c r="G738" s="3" t="s">
        <v>210</v>
      </c>
      <c r="H738" s="3" t="s">
        <v>211</v>
      </c>
    </row>
    <row r="739" spans="1:8" ht="12">
      <c r="A739" s="106" t="s">
        <v>19</v>
      </c>
      <c r="B739" s="61">
        <v>9680</v>
      </c>
      <c r="C739" s="94" t="s">
        <v>9</v>
      </c>
      <c r="D739" s="16" t="s">
        <v>648</v>
      </c>
      <c r="E739" s="228">
        <v>3.75</v>
      </c>
      <c r="F739" s="32">
        <f t="shared" si="29"/>
        <v>36300</v>
      </c>
      <c r="G739" s="3" t="s">
        <v>216</v>
      </c>
      <c r="H739" s="3" t="s">
        <v>217</v>
      </c>
    </row>
    <row r="740" spans="1:8" ht="12">
      <c r="A740" s="106" t="s">
        <v>19</v>
      </c>
      <c r="B740" s="58">
        <v>442</v>
      </c>
      <c r="C740" s="90" t="s">
        <v>9</v>
      </c>
      <c r="D740" s="16" t="s">
        <v>648</v>
      </c>
      <c r="E740" s="228">
        <v>5</v>
      </c>
      <c r="F740" s="11">
        <f t="shared" si="29"/>
        <v>2210</v>
      </c>
      <c r="G740" s="118" t="s">
        <v>196</v>
      </c>
      <c r="H740" s="3" t="s">
        <v>197</v>
      </c>
    </row>
    <row r="741" spans="1:8" ht="12">
      <c r="A741" s="106" t="s">
        <v>19</v>
      </c>
      <c r="B741" s="81">
        <v>1444</v>
      </c>
      <c r="C741" s="95" t="s">
        <v>682</v>
      </c>
      <c r="D741" s="16" t="s">
        <v>648</v>
      </c>
      <c r="E741" s="234">
        <v>10</v>
      </c>
      <c r="F741" s="35">
        <f t="shared" si="29"/>
        <v>14440</v>
      </c>
      <c r="G741" s="118" t="s">
        <v>200</v>
      </c>
      <c r="H741" s="3" t="s">
        <v>201</v>
      </c>
    </row>
    <row r="742" spans="1:8" ht="12">
      <c r="A742" s="106" t="s">
        <v>19</v>
      </c>
      <c r="B742" s="57">
        <v>3000</v>
      </c>
      <c r="C742" s="47" t="s">
        <v>9</v>
      </c>
      <c r="D742" s="16" t="s">
        <v>648</v>
      </c>
      <c r="E742" s="228">
        <v>4</v>
      </c>
      <c r="F742" s="11">
        <f t="shared" si="29"/>
        <v>12000</v>
      </c>
      <c r="G742" s="123" t="s">
        <v>198</v>
      </c>
      <c r="H742" s="123" t="s">
        <v>199</v>
      </c>
    </row>
    <row r="743" spans="1:8" ht="12">
      <c r="A743" s="106" t="s">
        <v>19</v>
      </c>
      <c r="B743" s="60">
        <v>15380</v>
      </c>
      <c r="C743" s="42" t="s">
        <v>9</v>
      </c>
      <c r="D743" s="16" t="s">
        <v>648</v>
      </c>
      <c r="E743" s="246">
        <v>2.5</v>
      </c>
      <c r="F743" s="35">
        <f t="shared" si="29"/>
        <v>38450</v>
      </c>
      <c r="G743" s="3" t="s">
        <v>811</v>
      </c>
      <c r="H743" s="3" t="s">
        <v>812</v>
      </c>
    </row>
    <row r="744" spans="1:8" ht="12">
      <c r="A744" s="102" t="s">
        <v>858</v>
      </c>
      <c r="B744" s="153">
        <v>2.3</v>
      </c>
      <c r="C744" s="173" t="s">
        <v>73</v>
      </c>
      <c r="D744" s="155" t="s">
        <v>859</v>
      </c>
      <c r="E744" s="240">
        <v>10000</v>
      </c>
      <c r="F744" s="156">
        <f t="shared" si="29"/>
        <v>23000</v>
      </c>
      <c r="G744" s="120" t="s">
        <v>813</v>
      </c>
      <c r="H744" s="120" t="s">
        <v>814</v>
      </c>
    </row>
    <row r="745" spans="1:8" ht="12">
      <c r="A745" s="102" t="s">
        <v>860</v>
      </c>
      <c r="B745" s="153">
        <v>1041</v>
      </c>
      <c r="C745" s="173" t="s">
        <v>7</v>
      </c>
      <c r="D745" s="155" t="s">
        <v>861</v>
      </c>
      <c r="E745" s="240">
        <v>15</v>
      </c>
      <c r="F745" s="156">
        <f t="shared" si="29"/>
        <v>15615</v>
      </c>
      <c r="G745" s="120" t="s">
        <v>813</v>
      </c>
      <c r="H745" s="120" t="s">
        <v>814</v>
      </c>
    </row>
    <row r="746" spans="1:8" ht="12">
      <c r="A746" s="102" t="s">
        <v>729</v>
      </c>
      <c r="B746" s="172">
        <v>0.13</v>
      </c>
      <c r="C746" s="95" t="s">
        <v>690</v>
      </c>
      <c r="D746" s="16" t="s">
        <v>649</v>
      </c>
      <c r="E746" s="234">
        <v>5000</v>
      </c>
      <c r="F746" s="35">
        <f t="shared" si="29"/>
        <v>650</v>
      </c>
      <c r="G746" s="118" t="s">
        <v>200</v>
      </c>
      <c r="H746" s="3" t="s">
        <v>201</v>
      </c>
    </row>
    <row r="747" spans="1:8" ht="12">
      <c r="A747" s="102" t="s">
        <v>82</v>
      </c>
      <c r="B747" s="56">
        <v>12600</v>
      </c>
      <c r="C747" s="42" t="s">
        <v>9</v>
      </c>
      <c r="D747" s="4" t="s">
        <v>252</v>
      </c>
      <c r="E747" s="228">
        <v>4</v>
      </c>
      <c r="F747" s="11">
        <f t="shared" si="29"/>
        <v>50400</v>
      </c>
      <c r="G747" s="123" t="s">
        <v>198</v>
      </c>
      <c r="H747" s="123" t="s">
        <v>199</v>
      </c>
    </row>
    <row r="748" spans="1:8" ht="12">
      <c r="A748" s="102" t="s">
        <v>82</v>
      </c>
      <c r="B748" s="174">
        <v>442</v>
      </c>
      <c r="C748" s="110" t="s">
        <v>9</v>
      </c>
      <c r="D748" s="4" t="s">
        <v>252</v>
      </c>
      <c r="E748" s="228">
        <v>5</v>
      </c>
      <c r="F748" s="11">
        <f t="shared" si="29"/>
        <v>2210</v>
      </c>
      <c r="G748" s="118" t="s">
        <v>196</v>
      </c>
      <c r="H748" s="3" t="s">
        <v>197</v>
      </c>
    </row>
    <row r="749" spans="1:8" ht="12">
      <c r="A749" s="102" t="s">
        <v>82</v>
      </c>
      <c r="B749" s="81">
        <v>1444</v>
      </c>
      <c r="C749" s="95" t="s">
        <v>682</v>
      </c>
      <c r="D749" s="4" t="s">
        <v>252</v>
      </c>
      <c r="E749" s="234">
        <v>5</v>
      </c>
      <c r="F749" s="35">
        <f t="shared" si="29"/>
        <v>7220</v>
      </c>
      <c r="G749" s="118" t="s">
        <v>200</v>
      </c>
      <c r="H749" s="3" t="s">
        <v>201</v>
      </c>
    </row>
    <row r="750" spans="1:8" ht="12">
      <c r="A750" s="102" t="s">
        <v>82</v>
      </c>
      <c r="B750" s="57">
        <v>3000</v>
      </c>
      <c r="C750" s="47" t="s">
        <v>9</v>
      </c>
      <c r="D750" s="4" t="s">
        <v>252</v>
      </c>
      <c r="E750" s="228">
        <v>4</v>
      </c>
      <c r="F750" s="11">
        <f t="shared" si="29"/>
        <v>12000</v>
      </c>
      <c r="G750" s="123" t="s">
        <v>198</v>
      </c>
      <c r="H750" s="123" t="s">
        <v>199</v>
      </c>
    </row>
    <row r="751" spans="1:8" ht="24">
      <c r="A751" s="147" t="s">
        <v>55</v>
      </c>
      <c r="B751" s="79">
        <v>1211</v>
      </c>
      <c r="C751" s="53" t="s">
        <v>8</v>
      </c>
      <c r="D751" s="4" t="s">
        <v>340</v>
      </c>
      <c r="E751" s="239">
        <v>3.5</v>
      </c>
      <c r="F751" s="14">
        <f>+B751*E751</f>
        <v>4238.5</v>
      </c>
      <c r="G751" s="3" t="s">
        <v>206</v>
      </c>
      <c r="H751" s="3" t="s">
        <v>207</v>
      </c>
    </row>
    <row r="752" spans="1:8" ht="24">
      <c r="A752" s="147" t="s">
        <v>55</v>
      </c>
      <c r="B752" s="56">
        <v>3735</v>
      </c>
      <c r="C752" s="90" t="s">
        <v>8</v>
      </c>
      <c r="D752" s="4" t="s">
        <v>340</v>
      </c>
      <c r="E752" s="228">
        <v>3</v>
      </c>
      <c r="F752" s="11">
        <f aca="true" t="shared" si="30" ref="F752:F767">B752*E752</f>
        <v>11205</v>
      </c>
      <c r="G752" s="3" t="s">
        <v>208</v>
      </c>
      <c r="H752" s="3" t="s">
        <v>209</v>
      </c>
    </row>
    <row r="753" spans="1:8" ht="24">
      <c r="A753" s="147" t="s">
        <v>55</v>
      </c>
      <c r="B753" s="58">
        <v>100</v>
      </c>
      <c r="C753" s="87" t="s">
        <v>8</v>
      </c>
      <c r="D753" s="4" t="s">
        <v>340</v>
      </c>
      <c r="E753" s="228">
        <v>3.25</v>
      </c>
      <c r="F753" s="11">
        <f t="shared" si="30"/>
        <v>325</v>
      </c>
      <c r="G753" s="3" t="s">
        <v>210</v>
      </c>
      <c r="H753" s="3" t="s">
        <v>211</v>
      </c>
    </row>
    <row r="754" spans="1:8" ht="24">
      <c r="A754" s="147" t="s">
        <v>55</v>
      </c>
      <c r="B754" s="80">
        <v>500</v>
      </c>
      <c r="C754" s="96" t="s">
        <v>8</v>
      </c>
      <c r="D754" s="4" t="s">
        <v>340</v>
      </c>
      <c r="E754" s="244">
        <v>3.5</v>
      </c>
      <c r="F754" s="34">
        <f t="shared" si="30"/>
        <v>1750</v>
      </c>
      <c r="G754" s="3" t="s">
        <v>212</v>
      </c>
      <c r="H754" s="3" t="s">
        <v>213</v>
      </c>
    </row>
    <row r="755" spans="1:8" ht="24">
      <c r="A755" s="147" t="s">
        <v>55</v>
      </c>
      <c r="B755" s="57">
        <v>1319</v>
      </c>
      <c r="C755" s="94" t="s">
        <v>8</v>
      </c>
      <c r="D755" s="4" t="s">
        <v>340</v>
      </c>
      <c r="E755" s="228">
        <v>4</v>
      </c>
      <c r="F755" s="11">
        <f t="shared" si="30"/>
        <v>5276</v>
      </c>
      <c r="G755" s="3" t="s">
        <v>222</v>
      </c>
      <c r="H755" s="3" t="s">
        <v>223</v>
      </c>
    </row>
    <row r="756" spans="1:8" ht="24">
      <c r="A756" s="147" t="s">
        <v>55</v>
      </c>
      <c r="B756" s="56">
        <v>1165</v>
      </c>
      <c r="C756" s="90" t="s">
        <v>8</v>
      </c>
      <c r="D756" s="4" t="s">
        <v>340</v>
      </c>
      <c r="E756" s="228">
        <v>6</v>
      </c>
      <c r="F756" s="11">
        <f t="shared" si="30"/>
        <v>6990</v>
      </c>
      <c r="G756" s="3" t="s">
        <v>226</v>
      </c>
      <c r="H756" s="3" t="s">
        <v>227</v>
      </c>
    </row>
    <row r="757" spans="1:8" ht="24">
      <c r="A757" s="147" t="s">
        <v>55</v>
      </c>
      <c r="B757" s="59">
        <v>378</v>
      </c>
      <c r="C757" s="107" t="s">
        <v>8</v>
      </c>
      <c r="D757" s="4" t="s">
        <v>340</v>
      </c>
      <c r="E757" s="234">
        <v>10</v>
      </c>
      <c r="F757" s="35">
        <f t="shared" si="30"/>
        <v>3780</v>
      </c>
      <c r="G757" s="3" t="s">
        <v>228</v>
      </c>
      <c r="H757" s="3" t="s">
        <v>229</v>
      </c>
    </row>
    <row r="758" spans="1:8" ht="24">
      <c r="A758" s="147" t="s">
        <v>55</v>
      </c>
      <c r="B758" s="56">
        <v>100</v>
      </c>
      <c r="C758" s="110" t="s">
        <v>8</v>
      </c>
      <c r="D758" s="4" t="s">
        <v>340</v>
      </c>
      <c r="E758" s="228">
        <v>4</v>
      </c>
      <c r="F758" s="11">
        <f t="shared" si="30"/>
        <v>400</v>
      </c>
      <c r="G758" s="3" t="s">
        <v>230</v>
      </c>
      <c r="H758" s="3" t="s">
        <v>231</v>
      </c>
    </row>
    <row r="759" spans="1:8" ht="24">
      <c r="A759" s="147" t="s">
        <v>55</v>
      </c>
      <c r="B759" s="82">
        <v>441</v>
      </c>
      <c r="C759" s="98" t="s">
        <v>8</v>
      </c>
      <c r="D759" s="4" t="s">
        <v>340</v>
      </c>
      <c r="E759" s="234">
        <v>11</v>
      </c>
      <c r="F759" s="35">
        <f t="shared" si="30"/>
        <v>4851</v>
      </c>
      <c r="G759" s="3" t="s">
        <v>232</v>
      </c>
      <c r="H759" s="3" t="s">
        <v>233</v>
      </c>
    </row>
    <row r="760" spans="1:8" ht="24">
      <c r="A760" s="147" t="s">
        <v>55</v>
      </c>
      <c r="B760" s="58">
        <v>2800</v>
      </c>
      <c r="C760" s="87" t="s">
        <v>8</v>
      </c>
      <c r="D760" s="4" t="s">
        <v>340</v>
      </c>
      <c r="E760" s="228">
        <v>7</v>
      </c>
      <c r="F760" s="11">
        <f t="shared" si="30"/>
        <v>19600</v>
      </c>
      <c r="G760" s="3" t="s">
        <v>238</v>
      </c>
      <c r="H760" s="3" t="s">
        <v>239</v>
      </c>
    </row>
    <row r="761" spans="1:8" ht="24">
      <c r="A761" s="147" t="s">
        <v>55</v>
      </c>
      <c r="B761" s="58">
        <v>216</v>
      </c>
      <c r="C761" s="90" t="s">
        <v>8</v>
      </c>
      <c r="D761" s="4" t="s">
        <v>340</v>
      </c>
      <c r="E761" s="228">
        <v>5</v>
      </c>
      <c r="F761" s="11">
        <f t="shared" si="30"/>
        <v>1080</v>
      </c>
      <c r="G761" s="118" t="s">
        <v>196</v>
      </c>
      <c r="H761" s="3" t="s">
        <v>197</v>
      </c>
    </row>
    <row r="762" spans="1:8" ht="24">
      <c r="A762" s="147" t="s">
        <v>55</v>
      </c>
      <c r="B762" s="60">
        <v>4000</v>
      </c>
      <c r="C762" s="94" t="s">
        <v>8</v>
      </c>
      <c r="D762" s="4" t="s">
        <v>340</v>
      </c>
      <c r="E762" s="228">
        <v>5</v>
      </c>
      <c r="F762" s="11">
        <f t="shared" si="30"/>
        <v>20000</v>
      </c>
      <c r="G762" s="118" t="s">
        <v>204</v>
      </c>
      <c r="H762" s="3" t="s">
        <v>205</v>
      </c>
    </row>
    <row r="763" spans="1:8" ht="24">
      <c r="A763" s="147" t="s">
        <v>55</v>
      </c>
      <c r="B763" s="81">
        <v>73</v>
      </c>
      <c r="C763" s="95" t="s">
        <v>681</v>
      </c>
      <c r="D763" s="4" t="s">
        <v>340</v>
      </c>
      <c r="E763" s="234">
        <v>20</v>
      </c>
      <c r="F763" s="35">
        <f t="shared" si="30"/>
        <v>1460</v>
      </c>
      <c r="G763" s="118" t="s">
        <v>200</v>
      </c>
      <c r="H763" s="3" t="s">
        <v>201</v>
      </c>
    </row>
    <row r="764" spans="1:8" ht="24">
      <c r="A764" s="147" t="s">
        <v>55</v>
      </c>
      <c r="B764" s="81">
        <v>463</v>
      </c>
      <c r="C764" s="95" t="s">
        <v>681</v>
      </c>
      <c r="D764" s="4" t="s">
        <v>340</v>
      </c>
      <c r="E764" s="234">
        <v>10</v>
      </c>
      <c r="F764" s="35">
        <f t="shared" si="30"/>
        <v>4630</v>
      </c>
      <c r="G764" s="118" t="s">
        <v>200</v>
      </c>
      <c r="H764" s="3" t="s">
        <v>201</v>
      </c>
    </row>
    <row r="765" spans="1:8" ht="24">
      <c r="A765" s="147" t="s">
        <v>55</v>
      </c>
      <c r="B765" s="81">
        <v>3150</v>
      </c>
      <c r="C765" s="95" t="s">
        <v>681</v>
      </c>
      <c r="D765" s="4" t="s">
        <v>340</v>
      </c>
      <c r="E765" s="234">
        <v>10</v>
      </c>
      <c r="F765" s="35">
        <f t="shared" si="30"/>
        <v>31500</v>
      </c>
      <c r="G765" s="118" t="s">
        <v>200</v>
      </c>
      <c r="H765" s="3" t="s">
        <v>201</v>
      </c>
    </row>
    <row r="766" spans="1:8" ht="24">
      <c r="A766" s="147" t="s">
        <v>55</v>
      </c>
      <c r="B766" s="60">
        <v>1840</v>
      </c>
      <c r="C766" s="42" t="s">
        <v>8</v>
      </c>
      <c r="D766" s="4" t="s">
        <v>340</v>
      </c>
      <c r="E766" s="246">
        <v>5</v>
      </c>
      <c r="F766" s="35">
        <f t="shared" si="30"/>
        <v>9200</v>
      </c>
      <c r="G766" s="3" t="s">
        <v>811</v>
      </c>
      <c r="H766" s="3" t="s">
        <v>812</v>
      </c>
    </row>
    <row r="767" spans="1:8" ht="24">
      <c r="A767" s="147" t="s">
        <v>55</v>
      </c>
      <c r="B767" s="153">
        <v>212</v>
      </c>
      <c r="C767" s="173" t="s">
        <v>8</v>
      </c>
      <c r="D767" s="4" t="s">
        <v>340</v>
      </c>
      <c r="E767" s="240">
        <v>10</v>
      </c>
      <c r="F767" s="156">
        <f t="shared" si="30"/>
        <v>2120</v>
      </c>
      <c r="G767" s="120" t="s">
        <v>813</v>
      </c>
      <c r="H767" s="120" t="s">
        <v>814</v>
      </c>
    </row>
    <row r="768" spans="1:8" ht="24">
      <c r="A768" s="147" t="s">
        <v>55</v>
      </c>
      <c r="B768" s="216">
        <v>1880</v>
      </c>
      <c r="C768" s="199" t="s">
        <v>8</v>
      </c>
      <c r="D768" s="4" t="s">
        <v>340</v>
      </c>
      <c r="E768" s="228">
        <v>5</v>
      </c>
      <c r="F768" s="11">
        <f>SUM(E768*B768)</f>
        <v>9400</v>
      </c>
      <c r="G768" s="3" t="s">
        <v>816</v>
      </c>
      <c r="H768" s="3" t="s">
        <v>817</v>
      </c>
    </row>
    <row r="769" spans="1:8" ht="24">
      <c r="A769" s="102" t="s">
        <v>161</v>
      </c>
      <c r="B769" s="58">
        <v>530</v>
      </c>
      <c r="C769" s="42" t="s">
        <v>8</v>
      </c>
      <c r="D769" s="10" t="s">
        <v>253</v>
      </c>
      <c r="E769" s="228">
        <v>13.5</v>
      </c>
      <c r="F769" s="11">
        <f>B769*E769</f>
        <v>7155</v>
      </c>
      <c r="G769" s="123" t="s">
        <v>198</v>
      </c>
      <c r="H769" s="123" t="s">
        <v>199</v>
      </c>
    </row>
    <row r="770" spans="1:8" ht="24">
      <c r="A770" s="102" t="s">
        <v>161</v>
      </c>
      <c r="B770" s="57">
        <v>740</v>
      </c>
      <c r="C770" s="47" t="s">
        <v>8</v>
      </c>
      <c r="D770" s="10" t="s">
        <v>253</v>
      </c>
      <c r="E770" s="228">
        <v>13.5</v>
      </c>
      <c r="F770" s="11">
        <f>B770*E770</f>
        <v>9990</v>
      </c>
      <c r="G770" s="123" t="s">
        <v>198</v>
      </c>
      <c r="H770" s="123" t="s">
        <v>199</v>
      </c>
    </row>
    <row r="771" spans="1:8" ht="24">
      <c r="A771" s="109" t="s">
        <v>131</v>
      </c>
      <c r="B771" s="60">
        <v>200</v>
      </c>
      <c r="C771" s="111" t="s">
        <v>8</v>
      </c>
      <c r="D771" s="10" t="s">
        <v>578</v>
      </c>
      <c r="E771" s="244">
        <v>10</v>
      </c>
      <c r="F771" s="32">
        <f>B771*E771</f>
        <v>2000</v>
      </c>
      <c r="G771" s="120" t="s">
        <v>240</v>
      </c>
      <c r="H771" s="3" t="s">
        <v>241</v>
      </c>
    </row>
    <row r="772" spans="1:8" ht="12">
      <c r="A772" s="147" t="s">
        <v>132</v>
      </c>
      <c r="B772" s="79">
        <v>26</v>
      </c>
      <c r="C772" s="264" t="s">
        <v>7</v>
      </c>
      <c r="D772" s="4" t="s">
        <v>489</v>
      </c>
      <c r="E772" s="239">
        <v>100</v>
      </c>
      <c r="F772" s="14">
        <f>+B772*E772</f>
        <v>2600</v>
      </c>
      <c r="G772" s="3" t="s">
        <v>206</v>
      </c>
      <c r="H772" s="3" t="s">
        <v>207</v>
      </c>
    </row>
    <row r="773" spans="1:8" ht="12">
      <c r="A773" s="147" t="s">
        <v>132</v>
      </c>
      <c r="B773" s="80">
        <v>600</v>
      </c>
      <c r="C773" s="265" t="s">
        <v>7</v>
      </c>
      <c r="D773" s="4" t="s">
        <v>489</v>
      </c>
      <c r="E773" s="244">
        <v>100</v>
      </c>
      <c r="F773" s="34">
        <f>B773*E773</f>
        <v>60000</v>
      </c>
      <c r="G773" s="3" t="s">
        <v>212</v>
      </c>
      <c r="H773" s="3" t="s">
        <v>213</v>
      </c>
    </row>
    <row r="774" spans="1:8" ht="12">
      <c r="A774" s="147" t="s">
        <v>132</v>
      </c>
      <c r="B774" s="57">
        <v>19</v>
      </c>
      <c r="C774" s="266" t="s">
        <v>7</v>
      </c>
      <c r="D774" s="4" t="s">
        <v>489</v>
      </c>
      <c r="E774" s="228">
        <v>250</v>
      </c>
      <c r="F774" s="11">
        <f>B774*E774</f>
        <v>4750</v>
      </c>
      <c r="G774" s="3" t="s">
        <v>222</v>
      </c>
      <c r="H774" s="3" t="s">
        <v>223</v>
      </c>
    </row>
    <row r="775" spans="1:8" ht="12">
      <c r="A775" s="147" t="s">
        <v>132</v>
      </c>
      <c r="B775" s="56">
        <v>53</v>
      </c>
      <c r="C775" s="267" t="s">
        <v>7</v>
      </c>
      <c r="D775" s="4" t="s">
        <v>489</v>
      </c>
      <c r="E775" s="228">
        <v>150</v>
      </c>
      <c r="F775" s="11">
        <f>B775*E775</f>
        <v>7950</v>
      </c>
      <c r="G775" s="3" t="s">
        <v>226</v>
      </c>
      <c r="H775" s="3" t="s">
        <v>227</v>
      </c>
    </row>
    <row r="776" spans="1:8" ht="12">
      <c r="A776" s="147" t="s">
        <v>132</v>
      </c>
      <c r="B776" s="81">
        <v>6</v>
      </c>
      <c r="C776" s="152" t="s">
        <v>1074</v>
      </c>
      <c r="D776" s="4" t="s">
        <v>489</v>
      </c>
      <c r="E776" s="234">
        <v>500</v>
      </c>
      <c r="F776" s="35">
        <f>B776*E776</f>
        <v>3000</v>
      </c>
      <c r="G776" s="118" t="s">
        <v>200</v>
      </c>
      <c r="H776" s="3" t="s">
        <v>201</v>
      </c>
    </row>
    <row r="777" spans="1:8" ht="12">
      <c r="A777" s="147" t="s">
        <v>132</v>
      </c>
      <c r="B777" s="81">
        <v>16</v>
      </c>
      <c r="C777" s="152" t="s">
        <v>1074</v>
      </c>
      <c r="D777" s="4" t="s">
        <v>489</v>
      </c>
      <c r="E777" s="234">
        <v>500</v>
      </c>
      <c r="F777" s="35">
        <f>B777*E777</f>
        <v>8000</v>
      </c>
      <c r="G777" s="118" t="s">
        <v>200</v>
      </c>
      <c r="H777" s="3" t="s">
        <v>201</v>
      </c>
    </row>
    <row r="778" spans="1:8" ht="12">
      <c r="A778" s="263" t="s">
        <v>132</v>
      </c>
      <c r="B778" s="207">
        <v>32</v>
      </c>
      <c r="C778" s="268" t="s">
        <v>7</v>
      </c>
      <c r="D778" s="4" t="s">
        <v>489</v>
      </c>
      <c r="E778" s="228">
        <v>250</v>
      </c>
      <c r="F778" s="11">
        <f>SUM(E778*B778)</f>
        <v>8000</v>
      </c>
      <c r="G778" s="3" t="s">
        <v>816</v>
      </c>
      <c r="H778" s="3" t="s">
        <v>817</v>
      </c>
    </row>
    <row r="779" spans="1:8" ht="12">
      <c r="A779" s="251" t="s">
        <v>132</v>
      </c>
      <c r="B779" s="219">
        <v>5</v>
      </c>
      <c r="C779" s="269" t="s">
        <v>7</v>
      </c>
      <c r="D779" s="4" t="s">
        <v>489</v>
      </c>
      <c r="E779" s="228">
        <v>200</v>
      </c>
      <c r="F779" s="11">
        <f>SUM(E779*B779)</f>
        <v>1000</v>
      </c>
      <c r="G779" s="3" t="s">
        <v>818</v>
      </c>
      <c r="H779" s="3" t="s">
        <v>819</v>
      </c>
    </row>
    <row r="780" spans="1:8" ht="12">
      <c r="A780" s="257" t="s">
        <v>132</v>
      </c>
      <c r="B780" s="212">
        <v>10</v>
      </c>
      <c r="C780" s="270" t="s">
        <v>1029</v>
      </c>
      <c r="D780" s="4" t="s">
        <v>489</v>
      </c>
      <c r="E780" s="239">
        <v>282</v>
      </c>
      <c r="F780" s="35">
        <f>SUM(E780*B780)</f>
        <v>2820</v>
      </c>
      <c r="G780" s="3" t="s">
        <v>820</v>
      </c>
      <c r="H780" s="3" t="s">
        <v>821</v>
      </c>
    </row>
    <row r="781" spans="1:8" ht="12">
      <c r="A781" s="109" t="s">
        <v>132</v>
      </c>
      <c r="B781" s="57">
        <v>64</v>
      </c>
      <c r="C781" s="271" t="s">
        <v>7</v>
      </c>
      <c r="D781" s="4" t="s">
        <v>489</v>
      </c>
      <c r="E781" s="245">
        <v>150</v>
      </c>
      <c r="F781" s="168">
        <f>+E781*B781</f>
        <v>9600</v>
      </c>
      <c r="G781" s="3" t="s">
        <v>822</v>
      </c>
      <c r="H781" s="3" t="s">
        <v>823</v>
      </c>
    </row>
    <row r="782" spans="1:8" ht="12">
      <c r="A782" s="102" t="s">
        <v>173</v>
      </c>
      <c r="B782" s="58">
        <v>92</v>
      </c>
      <c r="C782" s="42" t="s">
        <v>7</v>
      </c>
      <c r="D782" s="16" t="s">
        <v>650</v>
      </c>
      <c r="E782" s="228">
        <v>525</v>
      </c>
      <c r="F782" s="11">
        <f aca="true" t="shared" si="31" ref="F782:F787">B782*E782</f>
        <v>48300</v>
      </c>
      <c r="G782" s="123" t="s">
        <v>198</v>
      </c>
      <c r="H782" s="123" t="s">
        <v>199</v>
      </c>
    </row>
    <row r="783" spans="1:8" ht="12">
      <c r="A783" s="102" t="s">
        <v>173</v>
      </c>
      <c r="B783" s="81">
        <v>2</v>
      </c>
      <c r="C783" s="95" t="s">
        <v>688</v>
      </c>
      <c r="D783" s="16" t="s">
        <v>650</v>
      </c>
      <c r="E783" s="234">
        <v>500</v>
      </c>
      <c r="F783" s="35">
        <f t="shared" si="31"/>
        <v>1000</v>
      </c>
      <c r="G783" s="118" t="s">
        <v>200</v>
      </c>
      <c r="H783" s="3" t="s">
        <v>201</v>
      </c>
    </row>
    <row r="784" spans="1:8" ht="12">
      <c r="A784" s="102" t="s">
        <v>173</v>
      </c>
      <c r="B784" s="81">
        <v>2</v>
      </c>
      <c r="C784" s="95" t="s">
        <v>688</v>
      </c>
      <c r="D784" s="16" t="s">
        <v>650</v>
      </c>
      <c r="E784" s="234">
        <v>500</v>
      </c>
      <c r="F784" s="35">
        <f t="shared" si="31"/>
        <v>1000</v>
      </c>
      <c r="G784" s="118" t="s">
        <v>200</v>
      </c>
      <c r="H784" s="3" t="s">
        <v>201</v>
      </c>
    </row>
    <row r="785" spans="1:8" ht="12">
      <c r="A785" s="102" t="s">
        <v>173</v>
      </c>
      <c r="B785" s="58">
        <v>1</v>
      </c>
      <c r="C785" s="90" t="s">
        <v>7</v>
      </c>
      <c r="D785" s="16" t="s">
        <v>650</v>
      </c>
      <c r="E785" s="228">
        <v>1200</v>
      </c>
      <c r="F785" s="11">
        <f t="shared" si="31"/>
        <v>1200</v>
      </c>
      <c r="G785" s="118" t="s">
        <v>196</v>
      </c>
      <c r="H785" s="3" t="s">
        <v>197</v>
      </c>
    </row>
    <row r="786" spans="1:8" ht="12">
      <c r="A786" s="102" t="s">
        <v>173</v>
      </c>
      <c r="B786" s="58">
        <v>1</v>
      </c>
      <c r="C786" s="90" t="s">
        <v>7</v>
      </c>
      <c r="D786" s="16" t="s">
        <v>650</v>
      </c>
      <c r="E786" s="228">
        <v>1500</v>
      </c>
      <c r="F786" s="11">
        <f t="shared" si="31"/>
        <v>1500</v>
      </c>
      <c r="G786" s="118" t="s">
        <v>196</v>
      </c>
      <c r="H786" s="3" t="s">
        <v>197</v>
      </c>
    </row>
    <row r="787" spans="1:8" ht="12">
      <c r="A787" s="102" t="s">
        <v>173</v>
      </c>
      <c r="B787" s="57">
        <v>11</v>
      </c>
      <c r="C787" s="47" t="s">
        <v>7</v>
      </c>
      <c r="D787" s="16" t="s">
        <v>650</v>
      </c>
      <c r="E787" s="228">
        <v>600</v>
      </c>
      <c r="F787" s="11">
        <f t="shared" si="31"/>
        <v>6600</v>
      </c>
      <c r="G787" s="123" t="s">
        <v>198</v>
      </c>
      <c r="H787" s="123" t="s">
        <v>199</v>
      </c>
    </row>
    <row r="788" spans="1:8" ht="12">
      <c r="A788" s="257" t="s">
        <v>173</v>
      </c>
      <c r="B788" s="212">
        <v>6</v>
      </c>
      <c r="C788" s="194" t="s">
        <v>7</v>
      </c>
      <c r="D788" s="167" t="s">
        <v>1030</v>
      </c>
      <c r="E788" s="239">
        <v>844</v>
      </c>
      <c r="F788" s="35">
        <f>SUM(E788*B788)</f>
        <v>5064</v>
      </c>
      <c r="G788" s="3" t="s">
        <v>820</v>
      </c>
      <c r="H788" s="3" t="s">
        <v>821</v>
      </c>
    </row>
    <row r="789" spans="1:8" ht="13.5">
      <c r="A789" s="102" t="s">
        <v>83</v>
      </c>
      <c r="B789" s="58">
        <v>944</v>
      </c>
      <c r="C789" s="87" t="s">
        <v>9</v>
      </c>
      <c r="D789" s="10" t="s">
        <v>84</v>
      </c>
      <c r="E789" s="228">
        <v>2</v>
      </c>
      <c r="F789" s="11">
        <f>B789*E789</f>
        <v>1888</v>
      </c>
      <c r="G789" s="3" t="s">
        <v>210</v>
      </c>
      <c r="H789" s="3" t="s">
        <v>211</v>
      </c>
    </row>
    <row r="790" spans="1:8" ht="12">
      <c r="A790" s="102" t="s">
        <v>83</v>
      </c>
      <c r="B790" s="60">
        <v>50</v>
      </c>
      <c r="C790" s="111" t="s">
        <v>9</v>
      </c>
      <c r="D790" s="10" t="s">
        <v>84</v>
      </c>
      <c r="E790" s="244">
        <v>25</v>
      </c>
      <c r="F790" s="32">
        <f>B790*E790</f>
        <v>1250</v>
      </c>
      <c r="G790" s="117" t="s">
        <v>218</v>
      </c>
      <c r="H790" s="3" t="s">
        <v>219</v>
      </c>
    </row>
    <row r="791" spans="1:8" ht="12">
      <c r="A791" s="147" t="s">
        <v>56</v>
      </c>
      <c r="B791" s="79">
        <v>100</v>
      </c>
      <c r="C791" s="53" t="s">
        <v>8</v>
      </c>
      <c r="D791" s="4" t="s">
        <v>64</v>
      </c>
      <c r="E791" s="239">
        <v>9</v>
      </c>
      <c r="F791" s="14">
        <f>+B791*E791</f>
        <v>900</v>
      </c>
      <c r="G791" s="3" t="s">
        <v>206</v>
      </c>
      <c r="H791" s="3" t="s">
        <v>207</v>
      </c>
    </row>
    <row r="792" spans="1:8" ht="12">
      <c r="A792" s="147" t="s">
        <v>56</v>
      </c>
      <c r="B792" s="56">
        <v>2000</v>
      </c>
      <c r="C792" s="90" t="s">
        <v>8</v>
      </c>
      <c r="D792" s="4" t="s">
        <v>64</v>
      </c>
      <c r="E792" s="228">
        <v>4</v>
      </c>
      <c r="F792" s="11">
        <f aca="true" t="shared" si="32" ref="F792:F803">B792*E792</f>
        <v>8000</v>
      </c>
      <c r="G792" s="3" t="s">
        <v>208</v>
      </c>
      <c r="H792" s="3" t="s">
        <v>209</v>
      </c>
    </row>
    <row r="793" spans="1:8" ht="13.5">
      <c r="A793" s="147" t="s">
        <v>56</v>
      </c>
      <c r="B793" s="58">
        <v>380</v>
      </c>
      <c r="C793" s="87" t="s">
        <v>8</v>
      </c>
      <c r="D793" s="4" t="s">
        <v>64</v>
      </c>
      <c r="E793" s="228">
        <v>10</v>
      </c>
      <c r="F793" s="11">
        <f t="shared" si="32"/>
        <v>3800</v>
      </c>
      <c r="G793" s="3" t="s">
        <v>210</v>
      </c>
      <c r="H793" s="3" t="s">
        <v>211</v>
      </c>
    </row>
    <row r="794" spans="1:8" ht="12">
      <c r="A794" s="147" t="s">
        <v>56</v>
      </c>
      <c r="B794" s="175">
        <v>500</v>
      </c>
      <c r="C794" s="178" t="s">
        <v>8</v>
      </c>
      <c r="D794" s="4" t="s">
        <v>64</v>
      </c>
      <c r="E794" s="237">
        <v>11.5</v>
      </c>
      <c r="F794" s="191">
        <f t="shared" si="32"/>
        <v>5750</v>
      </c>
      <c r="G794" s="3" t="s">
        <v>212</v>
      </c>
      <c r="H794" s="3" t="s">
        <v>213</v>
      </c>
    </row>
    <row r="795" spans="1:8" ht="12">
      <c r="A795" s="147" t="s">
        <v>56</v>
      </c>
      <c r="B795" s="57">
        <v>40</v>
      </c>
      <c r="C795" s="113" t="s">
        <v>8</v>
      </c>
      <c r="D795" s="4" t="s">
        <v>64</v>
      </c>
      <c r="E795" s="228">
        <v>170</v>
      </c>
      <c r="F795" s="11">
        <f t="shared" si="32"/>
        <v>6800</v>
      </c>
      <c r="G795" s="3" t="s">
        <v>222</v>
      </c>
      <c r="H795" s="3" t="s">
        <v>223</v>
      </c>
    </row>
    <row r="796" spans="1:8" ht="12">
      <c r="A796" s="147" t="s">
        <v>56</v>
      </c>
      <c r="B796" s="59">
        <v>420</v>
      </c>
      <c r="C796" s="177" t="s">
        <v>8</v>
      </c>
      <c r="D796" s="4" t="s">
        <v>64</v>
      </c>
      <c r="E796" s="234">
        <v>25</v>
      </c>
      <c r="F796" s="35">
        <f t="shared" si="32"/>
        <v>10500</v>
      </c>
      <c r="G796" s="3" t="s">
        <v>228</v>
      </c>
      <c r="H796" s="3" t="s">
        <v>229</v>
      </c>
    </row>
    <row r="797" spans="1:8" ht="12">
      <c r="A797" s="147" t="s">
        <v>56</v>
      </c>
      <c r="B797" s="56">
        <v>800</v>
      </c>
      <c r="C797" s="110" t="s">
        <v>8</v>
      </c>
      <c r="D797" s="4" t="s">
        <v>64</v>
      </c>
      <c r="E797" s="228">
        <v>20</v>
      </c>
      <c r="F797" s="11">
        <f t="shared" si="32"/>
        <v>16000</v>
      </c>
      <c r="G797" s="3" t="s">
        <v>230</v>
      </c>
      <c r="H797" s="3" t="s">
        <v>231</v>
      </c>
    </row>
    <row r="798" spans="1:8" ht="12">
      <c r="A798" s="147" t="s">
        <v>56</v>
      </c>
      <c r="B798" s="59">
        <v>490</v>
      </c>
      <c r="C798" s="98" t="s">
        <v>8</v>
      </c>
      <c r="D798" s="4" t="s">
        <v>64</v>
      </c>
      <c r="E798" s="234">
        <v>28</v>
      </c>
      <c r="F798" s="35">
        <f t="shared" si="32"/>
        <v>13720</v>
      </c>
      <c r="G798" s="3" t="s">
        <v>232</v>
      </c>
      <c r="H798" s="3" t="s">
        <v>233</v>
      </c>
    </row>
    <row r="799" spans="1:8" ht="13.5">
      <c r="A799" s="147" t="s">
        <v>56</v>
      </c>
      <c r="B799" s="58">
        <v>320</v>
      </c>
      <c r="C799" s="87" t="s">
        <v>8</v>
      </c>
      <c r="D799" s="4" t="s">
        <v>64</v>
      </c>
      <c r="E799" s="228">
        <v>13</v>
      </c>
      <c r="F799" s="11">
        <f t="shared" si="32"/>
        <v>4160</v>
      </c>
      <c r="G799" s="3" t="s">
        <v>238</v>
      </c>
      <c r="H799" s="3" t="s">
        <v>239</v>
      </c>
    </row>
    <row r="800" spans="1:8" ht="12">
      <c r="A800" s="147" t="s">
        <v>56</v>
      </c>
      <c r="B800" s="60">
        <v>1000</v>
      </c>
      <c r="C800" s="111" t="s">
        <v>8</v>
      </c>
      <c r="D800" s="4" t="s">
        <v>64</v>
      </c>
      <c r="E800" s="244">
        <v>5</v>
      </c>
      <c r="F800" s="32">
        <f t="shared" si="32"/>
        <v>5000</v>
      </c>
      <c r="G800" s="120" t="s">
        <v>240</v>
      </c>
      <c r="H800" s="3" t="s">
        <v>241</v>
      </c>
    </row>
    <row r="801" spans="1:8" ht="12">
      <c r="A801" s="147" t="s">
        <v>56</v>
      </c>
      <c r="B801" s="58">
        <v>20</v>
      </c>
      <c r="C801" s="90" t="s">
        <v>8</v>
      </c>
      <c r="D801" s="4" t="s">
        <v>64</v>
      </c>
      <c r="E801" s="228">
        <v>30</v>
      </c>
      <c r="F801" s="11">
        <f t="shared" si="32"/>
        <v>600</v>
      </c>
      <c r="G801" s="118" t="s">
        <v>196</v>
      </c>
      <c r="H801" s="3" t="s">
        <v>197</v>
      </c>
    </row>
    <row r="802" spans="1:8" ht="12">
      <c r="A802" s="147" t="s">
        <v>56</v>
      </c>
      <c r="B802" s="81">
        <v>10</v>
      </c>
      <c r="C802" s="95" t="s">
        <v>681</v>
      </c>
      <c r="D802" s="4" t="s">
        <v>64</v>
      </c>
      <c r="E802" s="234">
        <v>20</v>
      </c>
      <c r="F802" s="35">
        <f t="shared" si="32"/>
        <v>200</v>
      </c>
      <c r="G802" s="118" t="s">
        <v>200</v>
      </c>
      <c r="H802" s="3" t="s">
        <v>201</v>
      </c>
    </row>
    <row r="803" spans="1:8" ht="12">
      <c r="A803" s="147" t="s">
        <v>56</v>
      </c>
      <c r="B803" s="81">
        <v>660</v>
      </c>
      <c r="C803" s="95" t="s">
        <v>681</v>
      </c>
      <c r="D803" s="4" t="s">
        <v>64</v>
      </c>
      <c r="E803" s="234">
        <v>10</v>
      </c>
      <c r="F803" s="35">
        <f t="shared" si="32"/>
        <v>6600</v>
      </c>
      <c r="G803" s="118" t="s">
        <v>200</v>
      </c>
      <c r="H803" s="3" t="s">
        <v>201</v>
      </c>
    </row>
    <row r="804" spans="1:8" ht="12">
      <c r="A804" s="147" t="s">
        <v>56</v>
      </c>
      <c r="B804" s="216">
        <v>1420</v>
      </c>
      <c r="C804" s="199" t="s">
        <v>8</v>
      </c>
      <c r="D804" s="4" t="s">
        <v>64</v>
      </c>
      <c r="E804" s="228">
        <v>17</v>
      </c>
      <c r="F804" s="11">
        <f>SUM(E804*B804)</f>
        <v>24140</v>
      </c>
      <c r="G804" s="3" t="s">
        <v>816</v>
      </c>
      <c r="H804" s="3" t="s">
        <v>817</v>
      </c>
    </row>
    <row r="805" spans="1:8" ht="12">
      <c r="A805" s="147" t="s">
        <v>56</v>
      </c>
      <c r="B805" s="219">
        <v>578</v>
      </c>
      <c r="C805" s="196" t="s">
        <v>8</v>
      </c>
      <c r="D805" s="4" t="s">
        <v>64</v>
      </c>
      <c r="E805" s="228">
        <v>6</v>
      </c>
      <c r="F805" s="11">
        <f>SUM(E805*B805)</f>
        <v>3468</v>
      </c>
      <c r="G805" s="3" t="s">
        <v>818</v>
      </c>
      <c r="H805" s="3" t="s">
        <v>819</v>
      </c>
    </row>
    <row r="806" spans="1:8" ht="12">
      <c r="A806" s="147" t="s">
        <v>56</v>
      </c>
      <c r="B806" s="217">
        <v>680</v>
      </c>
      <c r="C806" s="197" t="s">
        <v>8</v>
      </c>
      <c r="D806" s="4" t="s">
        <v>64</v>
      </c>
      <c r="E806" s="243">
        <v>16.25</v>
      </c>
      <c r="F806" s="166">
        <f>SUM(E806*B806)</f>
        <v>11050</v>
      </c>
      <c r="G806" s="3" t="s">
        <v>824</v>
      </c>
      <c r="H806" s="3" t="s">
        <v>825</v>
      </c>
    </row>
    <row r="807" spans="1:8" ht="12">
      <c r="A807" s="147" t="s">
        <v>56</v>
      </c>
      <c r="B807" s="212">
        <v>100</v>
      </c>
      <c r="C807" s="194" t="s">
        <v>8</v>
      </c>
      <c r="D807" s="4" t="s">
        <v>64</v>
      </c>
      <c r="E807" s="239">
        <v>15</v>
      </c>
      <c r="F807" s="35">
        <f>SUM(E807*B807)</f>
        <v>1500</v>
      </c>
      <c r="G807" s="3" t="s">
        <v>820</v>
      </c>
      <c r="H807" s="3" t="s">
        <v>821</v>
      </c>
    </row>
    <row r="808" spans="1:8" ht="12">
      <c r="A808" s="147" t="s">
        <v>56</v>
      </c>
      <c r="B808" s="60">
        <v>1390</v>
      </c>
      <c r="C808" s="47" t="s">
        <v>8</v>
      </c>
      <c r="D808" s="4" t="s">
        <v>64</v>
      </c>
      <c r="E808" s="245">
        <v>1</v>
      </c>
      <c r="F808" s="168">
        <f>+E808*B808</f>
        <v>1390</v>
      </c>
      <c r="G808" s="3" t="s">
        <v>822</v>
      </c>
      <c r="H808" s="3" t="s">
        <v>823</v>
      </c>
    </row>
    <row r="809" spans="1:8" ht="12">
      <c r="A809" s="109" t="s">
        <v>579</v>
      </c>
      <c r="B809" s="60">
        <v>200</v>
      </c>
      <c r="C809" s="111" t="s">
        <v>315</v>
      </c>
      <c r="D809" s="10" t="s">
        <v>580</v>
      </c>
      <c r="E809" s="244">
        <v>20</v>
      </c>
      <c r="F809" s="32">
        <f>B809*E809</f>
        <v>4000</v>
      </c>
      <c r="G809" s="120" t="s">
        <v>240</v>
      </c>
      <c r="H809" s="3" t="s">
        <v>241</v>
      </c>
    </row>
    <row r="810" spans="1:8" ht="12">
      <c r="A810" s="109" t="s">
        <v>579</v>
      </c>
      <c r="B810" s="219">
        <v>100</v>
      </c>
      <c r="C810" s="196" t="s">
        <v>315</v>
      </c>
      <c r="D810" s="10" t="s">
        <v>580</v>
      </c>
      <c r="E810" s="228">
        <v>11</v>
      </c>
      <c r="F810" s="11">
        <f>SUM(E810*B810)</f>
        <v>1100</v>
      </c>
      <c r="G810" s="3" t="s">
        <v>818</v>
      </c>
      <c r="H810" s="3" t="s">
        <v>819</v>
      </c>
    </row>
    <row r="811" spans="1:8" ht="12">
      <c r="A811" s="109" t="s">
        <v>579</v>
      </c>
      <c r="B811" s="217">
        <v>60</v>
      </c>
      <c r="C811" s="197" t="s">
        <v>315</v>
      </c>
      <c r="D811" s="10" t="s">
        <v>580</v>
      </c>
      <c r="E811" s="243">
        <v>18.5</v>
      </c>
      <c r="F811" s="166">
        <f>SUM(E811*B811)</f>
        <v>1110</v>
      </c>
      <c r="G811" s="3" t="s">
        <v>824</v>
      </c>
      <c r="H811" s="3" t="s">
        <v>825</v>
      </c>
    </row>
    <row r="812" spans="1:8" ht="12">
      <c r="A812" s="102" t="s">
        <v>20</v>
      </c>
      <c r="B812" s="58">
        <v>490</v>
      </c>
      <c r="C812" s="42" t="s">
        <v>8</v>
      </c>
      <c r="D812" s="16" t="s">
        <v>651</v>
      </c>
      <c r="E812" s="228">
        <v>40</v>
      </c>
      <c r="F812" s="11">
        <f>B812*E812</f>
        <v>19600</v>
      </c>
      <c r="G812" s="123" t="s">
        <v>198</v>
      </c>
      <c r="H812" s="123" t="s">
        <v>199</v>
      </c>
    </row>
    <row r="813" spans="1:8" ht="12">
      <c r="A813" s="102" t="s">
        <v>20</v>
      </c>
      <c r="B813" s="79">
        <v>8</v>
      </c>
      <c r="C813" s="53" t="s">
        <v>8</v>
      </c>
      <c r="D813" s="16" t="s">
        <v>651</v>
      </c>
      <c r="E813" s="239">
        <v>25</v>
      </c>
      <c r="F813" s="14">
        <f>+B813*E813</f>
        <v>200</v>
      </c>
      <c r="G813" s="3" t="s">
        <v>206</v>
      </c>
      <c r="H813" s="3" t="s">
        <v>207</v>
      </c>
    </row>
    <row r="814" spans="1:8" ht="12">
      <c r="A814" s="102" t="s">
        <v>20</v>
      </c>
      <c r="B814" s="56">
        <v>170</v>
      </c>
      <c r="C814" s="90" t="s">
        <v>8</v>
      </c>
      <c r="D814" s="16" t="s">
        <v>651</v>
      </c>
      <c r="E814" s="228">
        <v>20</v>
      </c>
      <c r="F814" s="11">
        <f aca="true" t="shared" si="33" ref="F814:F824">B814*E814</f>
        <v>3400</v>
      </c>
      <c r="G814" s="3" t="s">
        <v>208</v>
      </c>
      <c r="H814" s="3" t="s">
        <v>209</v>
      </c>
    </row>
    <row r="815" spans="1:8" ht="13.5">
      <c r="A815" s="102" t="s">
        <v>20</v>
      </c>
      <c r="B815" s="58">
        <v>90</v>
      </c>
      <c r="C815" s="87" t="s">
        <v>8</v>
      </c>
      <c r="D815" s="16" t="s">
        <v>651</v>
      </c>
      <c r="E815" s="228">
        <v>40</v>
      </c>
      <c r="F815" s="11">
        <f t="shared" si="33"/>
        <v>3600</v>
      </c>
      <c r="G815" s="3" t="s">
        <v>210</v>
      </c>
      <c r="H815" s="3" t="s">
        <v>211</v>
      </c>
    </row>
    <row r="816" spans="1:8" ht="13.5">
      <c r="A816" s="102" t="s">
        <v>20</v>
      </c>
      <c r="B816" s="58">
        <v>285.1</v>
      </c>
      <c r="C816" s="87" t="s">
        <v>8</v>
      </c>
      <c r="D816" s="16" t="s">
        <v>651</v>
      </c>
      <c r="E816" s="228">
        <v>35</v>
      </c>
      <c r="F816" s="11">
        <f t="shared" si="33"/>
        <v>9978.5</v>
      </c>
      <c r="G816" s="3" t="s">
        <v>238</v>
      </c>
      <c r="H816" s="3" t="s">
        <v>239</v>
      </c>
    </row>
    <row r="817" spans="1:8" ht="12">
      <c r="A817" s="102" t="s">
        <v>20</v>
      </c>
      <c r="B817" s="81">
        <v>22</v>
      </c>
      <c r="C817" s="95" t="s">
        <v>681</v>
      </c>
      <c r="D817" s="16" t="s">
        <v>651</v>
      </c>
      <c r="E817" s="234">
        <v>30</v>
      </c>
      <c r="F817" s="35">
        <f t="shared" si="33"/>
        <v>660</v>
      </c>
      <c r="G817" s="118" t="s">
        <v>200</v>
      </c>
      <c r="H817" s="3" t="s">
        <v>201</v>
      </c>
    </row>
    <row r="818" spans="1:8" ht="12">
      <c r="A818" s="102" t="s">
        <v>20</v>
      </c>
      <c r="B818" s="81">
        <v>30</v>
      </c>
      <c r="C818" s="95" t="s">
        <v>681</v>
      </c>
      <c r="D818" s="16" t="s">
        <v>651</v>
      </c>
      <c r="E818" s="234">
        <v>20</v>
      </c>
      <c r="F818" s="35">
        <f t="shared" si="33"/>
        <v>600</v>
      </c>
      <c r="G818" s="118" t="s">
        <v>200</v>
      </c>
      <c r="H818" s="3" t="s">
        <v>201</v>
      </c>
    </row>
    <row r="819" spans="1:8" ht="12">
      <c r="A819" s="102" t="s">
        <v>20</v>
      </c>
      <c r="B819" s="57">
        <v>60</v>
      </c>
      <c r="C819" s="47" t="s">
        <v>8</v>
      </c>
      <c r="D819" s="16" t="s">
        <v>651</v>
      </c>
      <c r="E819" s="228">
        <v>45</v>
      </c>
      <c r="F819" s="11">
        <f t="shared" si="33"/>
        <v>2700</v>
      </c>
      <c r="G819" s="123" t="s">
        <v>198</v>
      </c>
      <c r="H819" s="123" t="s">
        <v>199</v>
      </c>
    </row>
    <row r="820" spans="1:8" ht="12">
      <c r="A820" s="102" t="s">
        <v>20</v>
      </c>
      <c r="B820" s="60">
        <v>540</v>
      </c>
      <c r="C820" s="42" t="s">
        <v>8</v>
      </c>
      <c r="D820" s="16" t="s">
        <v>651</v>
      </c>
      <c r="E820" s="246">
        <v>35</v>
      </c>
      <c r="F820" s="35">
        <f t="shared" si="33"/>
        <v>18900</v>
      </c>
      <c r="G820" s="3" t="s">
        <v>811</v>
      </c>
      <c r="H820" s="3" t="s">
        <v>812</v>
      </c>
    </row>
    <row r="821" spans="1:8" ht="12">
      <c r="A821" s="102" t="s">
        <v>20</v>
      </c>
      <c r="B821" s="153">
        <v>516</v>
      </c>
      <c r="C821" s="173" t="s">
        <v>8</v>
      </c>
      <c r="D821" s="16" t="s">
        <v>651</v>
      </c>
      <c r="E821" s="240">
        <v>25</v>
      </c>
      <c r="F821" s="156">
        <f t="shared" si="33"/>
        <v>12900</v>
      </c>
      <c r="G821" s="120" t="s">
        <v>813</v>
      </c>
      <c r="H821" s="120" t="s">
        <v>814</v>
      </c>
    </row>
    <row r="822" spans="1:8" ht="12">
      <c r="A822" s="102" t="s">
        <v>162</v>
      </c>
      <c r="B822" s="59">
        <v>1200</v>
      </c>
      <c r="C822" s="107" t="s">
        <v>32</v>
      </c>
      <c r="D822" s="25" t="s">
        <v>163</v>
      </c>
      <c r="E822" s="234">
        <v>25</v>
      </c>
      <c r="F822" s="35">
        <f t="shared" si="33"/>
        <v>30000</v>
      </c>
      <c r="G822" s="3" t="s">
        <v>228</v>
      </c>
      <c r="H822" s="3" t="s">
        <v>229</v>
      </c>
    </row>
    <row r="823" spans="1:8" ht="12">
      <c r="A823" s="102" t="s">
        <v>162</v>
      </c>
      <c r="B823" s="56">
        <v>300</v>
      </c>
      <c r="C823" s="110" t="s">
        <v>32</v>
      </c>
      <c r="D823" s="25" t="s">
        <v>163</v>
      </c>
      <c r="E823" s="228">
        <v>18</v>
      </c>
      <c r="F823" s="11">
        <f t="shared" si="33"/>
        <v>5400</v>
      </c>
      <c r="G823" s="3" t="s">
        <v>230</v>
      </c>
      <c r="H823" s="3" t="s">
        <v>231</v>
      </c>
    </row>
    <row r="824" spans="1:8" ht="12">
      <c r="A824" s="102" t="s">
        <v>162</v>
      </c>
      <c r="B824" s="59">
        <v>1400</v>
      </c>
      <c r="C824" s="98" t="s">
        <v>32</v>
      </c>
      <c r="D824" s="25" t="s">
        <v>163</v>
      </c>
      <c r="E824" s="234">
        <v>22</v>
      </c>
      <c r="F824" s="35">
        <f t="shared" si="33"/>
        <v>30800</v>
      </c>
      <c r="G824" s="3" t="s">
        <v>232</v>
      </c>
      <c r="H824" s="3" t="s">
        <v>233</v>
      </c>
    </row>
    <row r="825" spans="1:8" ht="12">
      <c r="A825" s="138" t="s">
        <v>15</v>
      </c>
      <c r="B825" s="79">
        <v>2</v>
      </c>
      <c r="C825" s="53" t="s">
        <v>7</v>
      </c>
      <c r="D825" s="4" t="s">
        <v>57</v>
      </c>
      <c r="E825" s="239">
        <v>2000</v>
      </c>
      <c r="F825" s="14">
        <f>+B825*E825</f>
        <v>4000</v>
      </c>
      <c r="G825" s="3" t="s">
        <v>206</v>
      </c>
      <c r="H825" s="3" t="s">
        <v>207</v>
      </c>
    </row>
    <row r="826" spans="1:8" ht="12">
      <c r="A826" s="138" t="s">
        <v>15</v>
      </c>
      <c r="B826" s="58">
        <v>1</v>
      </c>
      <c r="C826" s="90" t="s">
        <v>7</v>
      </c>
      <c r="D826" s="4" t="s">
        <v>57</v>
      </c>
      <c r="E826" s="228">
        <v>2000</v>
      </c>
      <c r="F826" s="11">
        <f>B826*E826</f>
        <v>2000</v>
      </c>
      <c r="G826" s="3" t="s">
        <v>226</v>
      </c>
      <c r="H826" s="3" t="s">
        <v>227</v>
      </c>
    </row>
    <row r="827" spans="1:8" ht="12">
      <c r="A827" s="138" t="s">
        <v>15</v>
      </c>
      <c r="B827" s="58">
        <v>2</v>
      </c>
      <c r="C827" s="90" t="s">
        <v>7</v>
      </c>
      <c r="D827" s="4" t="s">
        <v>57</v>
      </c>
      <c r="E827" s="228">
        <v>3500</v>
      </c>
      <c r="F827" s="11">
        <f>B827*E827</f>
        <v>7000</v>
      </c>
      <c r="G827" s="118" t="s">
        <v>196</v>
      </c>
      <c r="H827" s="3" t="s">
        <v>197</v>
      </c>
    </row>
    <row r="828" spans="1:8" ht="12">
      <c r="A828" s="138" t="s">
        <v>15</v>
      </c>
      <c r="B828" s="81">
        <v>1</v>
      </c>
      <c r="C828" s="95" t="s">
        <v>688</v>
      </c>
      <c r="D828" s="4" t="s">
        <v>57</v>
      </c>
      <c r="E828" s="234">
        <v>1500</v>
      </c>
      <c r="F828" s="35">
        <f>B828*E828</f>
        <v>1500</v>
      </c>
      <c r="G828" s="118" t="s">
        <v>200</v>
      </c>
      <c r="H828" s="3" t="s">
        <v>201</v>
      </c>
    </row>
    <row r="829" spans="1:8" ht="12">
      <c r="A829" s="138" t="s">
        <v>15</v>
      </c>
      <c r="B829" s="81">
        <v>2</v>
      </c>
      <c r="C829" s="95" t="s">
        <v>688</v>
      </c>
      <c r="D829" s="4" t="s">
        <v>57</v>
      </c>
      <c r="E829" s="234">
        <v>1500</v>
      </c>
      <c r="F829" s="35">
        <f>B829*E829</f>
        <v>3000</v>
      </c>
      <c r="G829" s="118" t="s">
        <v>200</v>
      </c>
      <c r="H829" s="3" t="s">
        <v>201</v>
      </c>
    </row>
    <row r="830" spans="1:8" ht="12">
      <c r="A830" s="138" t="s">
        <v>16</v>
      </c>
      <c r="B830" s="79">
        <v>164</v>
      </c>
      <c r="C830" s="53" t="s">
        <v>8</v>
      </c>
      <c r="D830" s="4" t="s">
        <v>341</v>
      </c>
      <c r="E830" s="239">
        <v>3</v>
      </c>
      <c r="F830" s="14">
        <f>+B830*E830</f>
        <v>492</v>
      </c>
      <c r="G830" s="3" t="s">
        <v>206</v>
      </c>
      <c r="H830" s="3" t="s">
        <v>207</v>
      </c>
    </row>
    <row r="831" spans="1:8" ht="12">
      <c r="A831" s="138" t="s">
        <v>16</v>
      </c>
      <c r="B831" s="56">
        <v>1800</v>
      </c>
      <c r="C831" s="90" t="s">
        <v>8</v>
      </c>
      <c r="D831" s="4" t="s">
        <v>341</v>
      </c>
      <c r="E831" s="228">
        <v>2</v>
      </c>
      <c r="F831" s="11">
        <f aca="true" t="shared" si="34" ref="F831:F847">B831*E831</f>
        <v>3600</v>
      </c>
      <c r="G831" s="3" t="s">
        <v>208</v>
      </c>
      <c r="H831" s="3" t="s">
        <v>209</v>
      </c>
    </row>
    <row r="832" spans="1:8" ht="12">
      <c r="A832" s="138" t="s">
        <v>16</v>
      </c>
      <c r="B832" s="80">
        <v>5000</v>
      </c>
      <c r="C832" s="88" t="s">
        <v>8</v>
      </c>
      <c r="D832" s="4" t="s">
        <v>341</v>
      </c>
      <c r="E832" s="244">
        <v>3</v>
      </c>
      <c r="F832" s="34">
        <f t="shared" si="34"/>
        <v>15000</v>
      </c>
      <c r="G832" s="3" t="s">
        <v>212</v>
      </c>
      <c r="H832" s="3" t="s">
        <v>213</v>
      </c>
    </row>
    <row r="833" spans="1:8" ht="12">
      <c r="A833" s="138" t="s">
        <v>16</v>
      </c>
      <c r="B833" s="59">
        <v>150</v>
      </c>
      <c r="C833" s="98" t="s">
        <v>8</v>
      </c>
      <c r="D833" s="4" t="s">
        <v>341</v>
      </c>
      <c r="E833" s="234">
        <v>10.25</v>
      </c>
      <c r="F833" s="35">
        <f t="shared" si="34"/>
        <v>1537.5</v>
      </c>
      <c r="G833" s="3" t="s">
        <v>214</v>
      </c>
      <c r="H833" s="3" t="s">
        <v>215</v>
      </c>
    </row>
    <row r="834" spans="1:8" ht="12">
      <c r="A834" s="138" t="s">
        <v>16</v>
      </c>
      <c r="B834" s="61">
        <v>1583</v>
      </c>
      <c r="C834" s="94" t="s">
        <v>8</v>
      </c>
      <c r="D834" s="4" t="s">
        <v>341</v>
      </c>
      <c r="E834" s="228">
        <v>2.5</v>
      </c>
      <c r="F834" s="32">
        <f t="shared" si="34"/>
        <v>3957.5</v>
      </c>
      <c r="G834" s="3" t="s">
        <v>216</v>
      </c>
      <c r="H834" s="3" t="s">
        <v>217</v>
      </c>
    </row>
    <row r="835" spans="1:8" ht="12">
      <c r="A835" s="138" t="s">
        <v>16</v>
      </c>
      <c r="B835" s="60">
        <v>100</v>
      </c>
      <c r="C835" s="111" t="s">
        <v>8</v>
      </c>
      <c r="D835" s="4" t="s">
        <v>341</v>
      </c>
      <c r="E835" s="244">
        <v>20</v>
      </c>
      <c r="F835" s="32">
        <f t="shared" si="34"/>
        <v>2000</v>
      </c>
      <c r="G835" s="117" t="s">
        <v>218</v>
      </c>
      <c r="H835" s="3" t="s">
        <v>219</v>
      </c>
    </row>
    <row r="836" spans="1:8" ht="12">
      <c r="A836" s="138" t="s">
        <v>16</v>
      </c>
      <c r="B836" s="60">
        <v>50</v>
      </c>
      <c r="C836" s="97" t="s">
        <v>8</v>
      </c>
      <c r="D836" s="4" t="s">
        <v>341</v>
      </c>
      <c r="E836" s="244">
        <v>4</v>
      </c>
      <c r="F836" s="32">
        <f t="shared" si="34"/>
        <v>200</v>
      </c>
      <c r="G836" s="3" t="s">
        <v>220</v>
      </c>
      <c r="H836" s="3" t="s">
        <v>221</v>
      </c>
    </row>
    <row r="837" spans="1:8" ht="12">
      <c r="A837" s="138" t="s">
        <v>16</v>
      </c>
      <c r="B837" s="56">
        <v>300</v>
      </c>
      <c r="C837" s="90" t="s">
        <v>8</v>
      </c>
      <c r="D837" s="4" t="s">
        <v>341</v>
      </c>
      <c r="E837" s="228">
        <v>2</v>
      </c>
      <c r="F837" s="11">
        <f t="shared" si="34"/>
        <v>600</v>
      </c>
      <c r="G837" s="3" t="s">
        <v>224</v>
      </c>
      <c r="H837" s="3" t="s">
        <v>225</v>
      </c>
    </row>
    <row r="838" spans="1:8" ht="12">
      <c r="A838" s="138" t="s">
        <v>16</v>
      </c>
      <c r="B838" s="58">
        <v>210</v>
      </c>
      <c r="C838" s="90" t="s">
        <v>8</v>
      </c>
      <c r="D838" s="4" t="s">
        <v>341</v>
      </c>
      <c r="E838" s="228">
        <v>3</v>
      </c>
      <c r="F838" s="11">
        <f t="shared" si="34"/>
        <v>630</v>
      </c>
      <c r="G838" s="3" t="s">
        <v>226</v>
      </c>
      <c r="H838" s="3" t="s">
        <v>227</v>
      </c>
    </row>
    <row r="839" spans="1:8" ht="12">
      <c r="A839" s="138" t="s">
        <v>16</v>
      </c>
      <c r="B839" s="59">
        <v>768</v>
      </c>
      <c r="C839" s="107" t="s">
        <v>8</v>
      </c>
      <c r="D839" s="4" t="s">
        <v>341</v>
      </c>
      <c r="E839" s="234">
        <v>10</v>
      </c>
      <c r="F839" s="35">
        <f t="shared" si="34"/>
        <v>7680</v>
      </c>
      <c r="G839" s="3" t="s">
        <v>228</v>
      </c>
      <c r="H839" s="3" t="s">
        <v>229</v>
      </c>
    </row>
    <row r="840" spans="1:8" ht="12">
      <c r="A840" s="138" t="s">
        <v>16</v>
      </c>
      <c r="B840" s="56">
        <v>600</v>
      </c>
      <c r="C840" s="110" t="s">
        <v>8</v>
      </c>
      <c r="D840" s="4" t="s">
        <v>341</v>
      </c>
      <c r="E840" s="228">
        <v>3</v>
      </c>
      <c r="F840" s="11">
        <f t="shared" si="34"/>
        <v>1800</v>
      </c>
      <c r="G840" s="3" t="s">
        <v>230</v>
      </c>
      <c r="H840" s="3" t="s">
        <v>231</v>
      </c>
    </row>
    <row r="841" spans="1:8" ht="12">
      <c r="A841" s="138" t="s">
        <v>16</v>
      </c>
      <c r="B841" s="59">
        <v>896</v>
      </c>
      <c r="C841" s="98" t="s">
        <v>8</v>
      </c>
      <c r="D841" s="4" t="s">
        <v>341</v>
      </c>
      <c r="E841" s="234">
        <v>11</v>
      </c>
      <c r="F841" s="35">
        <f t="shared" si="34"/>
        <v>9856</v>
      </c>
      <c r="G841" s="3" t="s">
        <v>232</v>
      </c>
      <c r="H841" s="3" t="s">
        <v>233</v>
      </c>
    </row>
    <row r="842" spans="1:8" ht="12">
      <c r="A842" s="138" t="s">
        <v>16</v>
      </c>
      <c r="B842" s="60">
        <v>200</v>
      </c>
      <c r="C842" s="97" t="s">
        <v>8</v>
      </c>
      <c r="D842" s="4" t="s">
        <v>341</v>
      </c>
      <c r="E842" s="244">
        <v>5</v>
      </c>
      <c r="F842" s="32">
        <f t="shared" si="34"/>
        <v>1000</v>
      </c>
      <c r="G842" s="3" t="s">
        <v>234</v>
      </c>
      <c r="H842" s="3" t="s">
        <v>235</v>
      </c>
    </row>
    <row r="843" spans="1:8" ht="12">
      <c r="A843" s="138" t="s">
        <v>16</v>
      </c>
      <c r="B843" s="60">
        <v>1000</v>
      </c>
      <c r="C843" s="111" t="s">
        <v>8</v>
      </c>
      <c r="D843" s="4" t="s">
        <v>341</v>
      </c>
      <c r="E843" s="244">
        <v>5</v>
      </c>
      <c r="F843" s="32">
        <f t="shared" si="34"/>
        <v>5000</v>
      </c>
      <c r="G843" s="120" t="s">
        <v>240</v>
      </c>
      <c r="H843" s="3" t="s">
        <v>241</v>
      </c>
    </row>
    <row r="844" spans="1:8" ht="12">
      <c r="A844" s="138" t="s">
        <v>16</v>
      </c>
      <c r="B844" s="58">
        <v>475</v>
      </c>
      <c r="C844" s="90" t="s">
        <v>8</v>
      </c>
      <c r="D844" s="4" t="s">
        <v>341</v>
      </c>
      <c r="E844" s="228">
        <v>3</v>
      </c>
      <c r="F844" s="11">
        <f t="shared" si="34"/>
        <v>1425</v>
      </c>
      <c r="G844" s="118" t="s">
        <v>196</v>
      </c>
      <c r="H844" s="3" t="s">
        <v>197</v>
      </c>
    </row>
    <row r="845" spans="1:8" ht="12">
      <c r="A845" s="138" t="s">
        <v>16</v>
      </c>
      <c r="B845" s="81">
        <v>48</v>
      </c>
      <c r="C845" s="95" t="s">
        <v>681</v>
      </c>
      <c r="D845" s="4" t="s">
        <v>341</v>
      </c>
      <c r="E845" s="234">
        <v>10</v>
      </c>
      <c r="F845" s="35">
        <f t="shared" si="34"/>
        <v>480</v>
      </c>
      <c r="G845" s="118" t="s">
        <v>200</v>
      </c>
      <c r="H845" s="3" t="s">
        <v>201</v>
      </c>
    </row>
    <row r="846" spans="1:8" ht="12">
      <c r="A846" s="138" t="s">
        <v>16</v>
      </c>
      <c r="B846" s="60">
        <v>150</v>
      </c>
      <c r="C846" s="42" t="s">
        <v>8</v>
      </c>
      <c r="D846" s="4" t="s">
        <v>341</v>
      </c>
      <c r="E846" s="246">
        <v>4</v>
      </c>
      <c r="F846" s="35">
        <f t="shared" si="34"/>
        <v>600</v>
      </c>
      <c r="G846" s="3" t="s">
        <v>811</v>
      </c>
      <c r="H846" s="3" t="s">
        <v>812</v>
      </c>
    </row>
    <row r="847" spans="1:8" ht="12">
      <c r="A847" s="138" t="s">
        <v>16</v>
      </c>
      <c r="B847" s="218">
        <v>17245</v>
      </c>
      <c r="C847" s="173" t="s">
        <v>8</v>
      </c>
      <c r="D847" s="4" t="s">
        <v>341</v>
      </c>
      <c r="E847" s="240">
        <v>2.5</v>
      </c>
      <c r="F847" s="156">
        <f t="shared" si="34"/>
        <v>43112.5</v>
      </c>
      <c r="G847" s="120" t="s">
        <v>813</v>
      </c>
      <c r="H847" s="120" t="s">
        <v>814</v>
      </c>
    </row>
    <row r="848" spans="1:8" ht="12">
      <c r="A848" s="138" t="s">
        <v>16</v>
      </c>
      <c r="B848" s="207">
        <v>220</v>
      </c>
      <c r="C848" s="199" t="s">
        <v>8</v>
      </c>
      <c r="D848" s="4" t="s">
        <v>341</v>
      </c>
      <c r="E848" s="228">
        <v>4</v>
      </c>
      <c r="F848" s="11">
        <f>SUM(E848*B848)</f>
        <v>880</v>
      </c>
      <c r="G848" s="3" t="s">
        <v>816</v>
      </c>
      <c r="H848" s="3" t="s">
        <v>817</v>
      </c>
    </row>
    <row r="849" spans="1:8" ht="12">
      <c r="A849" s="138" t="s">
        <v>16</v>
      </c>
      <c r="B849" s="217">
        <v>680</v>
      </c>
      <c r="C849" s="197" t="s">
        <v>8</v>
      </c>
      <c r="D849" s="4" t="s">
        <v>341</v>
      </c>
      <c r="E849" s="243">
        <v>13</v>
      </c>
      <c r="F849" s="166">
        <f>SUM(E849*B849)</f>
        <v>8840</v>
      </c>
      <c r="G849" s="3" t="s">
        <v>824</v>
      </c>
      <c r="H849" s="3" t="s">
        <v>825</v>
      </c>
    </row>
    <row r="850" spans="1:8" ht="12">
      <c r="A850" s="138" t="s">
        <v>16</v>
      </c>
      <c r="B850" s="60">
        <v>1810</v>
      </c>
      <c r="C850" s="47" t="s">
        <v>8</v>
      </c>
      <c r="D850" s="4" t="s">
        <v>341</v>
      </c>
      <c r="E850" s="245">
        <v>3</v>
      </c>
      <c r="F850" s="168">
        <f>+E850*B850</f>
        <v>5430</v>
      </c>
      <c r="G850" s="3" t="s">
        <v>822</v>
      </c>
      <c r="H850" s="3" t="s">
        <v>823</v>
      </c>
    </row>
    <row r="851" spans="1:8" ht="12">
      <c r="A851" s="138" t="s">
        <v>113</v>
      </c>
      <c r="B851" s="176">
        <v>495</v>
      </c>
      <c r="C851" s="53" t="s">
        <v>8</v>
      </c>
      <c r="D851" s="4" t="s">
        <v>150</v>
      </c>
      <c r="E851" s="239">
        <v>8</v>
      </c>
      <c r="F851" s="14">
        <f>+B851*E851</f>
        <v>3960</v>
      </c>
      <c r="G851" s="3" t="s">
        <v>206</v>
      </c>
      <c r="H851" s="3" t="s">
        <v>207</v>
      </c>
    </row>
    <row r="852" spans="1:8" ht="12">
      <c r="A852" s="138" t="s">
        <v>113</v>
      </c>
      <c r="B852" s="58">
        <v>465</v>
      </c>
      <c r="C852" s="90" t="s">
        <v>8</v>
      </c>
      <c r="D852" s="4" t="s">
        <v>150</v>
      </c>
      <c r="E852" s="228">
        <v>4</v>
      </c>
      <c r="F852" s="11">
        <f aca="true" t="shared" si="35" ref="F852:F865">B852*E852</f>
        <v>1860</v>
      </c>
      <c r="G852" s="3" t="s">
        <v>208</v>
      </c>
      <c r="H852" s="3" t="s">
        <v>209</v>
      </c>
    </row>
    <row r="853" spans="1:8" ht="13.5">
      <c r="A853" s="138" t="s">
        <v>113</v>
      </c>
      <c r="B853" s="58">
        <v>555</v>
      </c>
      <c r="C853" s="87" t="s">
        <v>8</v>
      </c>
      <c r="D853" s="4" t="s">
        <v>150</v>
      </c>
      <c r="E853" s="228">
        <v>11</v>
      </c>
      <c r="F853" s="11">
        <f t="shared" si="35"/>
        <v>6105</v>
      </c>
      <c r="G853" s="3" t="s">
        <v>210</v>
      </c>
      <c r="H853" s="3" t="s">
        <v>211</v>
      </c>
    </row>
    <row r="854" spans="1:8" ht="12">
      <c r="A854" s="138" t="s">
        <v>113</v>
      </c>
      <c r="B854" s="80">
        <v>5000</v>
      </c>
      <c r="C854" s="88" t="s">
        <v>8</v>
      </c>
      <c r="D854" s="4" t="s">
        <v>150</v>
      </c>
      <c r="E854" s="244">
        <v>8</v>
      </c>
      <c r="F854" s="34">
        <f t="shared" si="35"/>
        <v>40000</v>
      </c>
      <c r="G854" s="3" t="s">
        <v>212</v>
      </c>
      <c r="H854" s="3" t="s">
        <v>213</v>
      </c>
    </row>
    <row r="855" spans="1:8" ht="12">
      <c r="A855" s="138" t="s">
        <v>113</v>
      </c>
      <c r="B855" s="57">
        <v>8017</v>
      </c>
      <c r="C855" s="94" t="s">
        <v>8</v>
      </c>
      <c r="D855" s="4" t="s">
        <v>150</v>
      </c>
      <c r="E855" s="228">
        <v>10</v>
      </c>
      <c r="F855" s="11">
        <f t="shared" si="35"/>
        <v>80170</v>
      </c>
      <c r="G855" s="3" t="s">
        <v>222</v>
      </c>
      <c r="H855" s="3" t="s">
        <v>223</v>
      </c>
    </row>
    <row r="856" spans="1:8" ht="12">
      <c r="A856" s="138" t="s">
        <v>113</v>
      </c>
      <c r="B856" s="58">
        <v>1300</v>
      </c>
      <c r="C856" s="90" t="s">
        <v>8</v>
      </c>
      <c r="D856" s="4" t="s">
        <v>150</v>
      </c>
      <c r="E856" s="228">
        <v>5</v>
      </c>
      <c r="F856" s="11">
        <f t="shared" si="35"/>
        <v>6500</v>
      </c>
      <c r="G856" s="3" t="s">
        <v>226</v>
      </c>
      <c r="H856" s="3" t="s">
        <v>227</v>
      </c>
    </row>
    <row r="857" spans="1:8" ht="13.5">
      <c r="A857" s="138" t="s">
        <v>113</v>
      </c>
      <c r="B857" s="58">
        <v>9300</v>
      </c>
      <c r="C857" s="87" t="s">
        <v>8</v>
      </c>
      <c r="D857" s="4" t="s">
        <v>150</v>
      </c>
      <c r="E857" s="228">
        <v>8</v>
      </c>
      <c r="F857" s="11">
        <f t="shared" si="35"/>
        <v>74400</v>
      </c>
      <c r="G857" s="3" t="s">
        <v>238</v>
      </c>
      <c r="H857" s="3" t="s">
        <v>239</v>
      </c>
    </row>
    <row r="858" spans="1:8" ht="12">
      <c r="A858" s="138" t="s">
        <v>113</v>
      </c>
      <c r="B858" s="174">
        <v>20</v>
      </c>
      <c r="C858" s="110" t="s">
        <v>8</v>
      </c>
      <c r="D858" s="4" t="s">
        <v>150</v>
      </c>
      <c r="E858" s="228">
        <v>8</v>
      </c>
      <c r="F858" s="11">
        <f t="shared" si="35"/>
        <v>160</v>
      </c>
      <c r="G858" s="118" t="s">
        <v>196</v>
      </c>
      <c r="H858" s="3" t="s">
        <v>197</v>
      </c>
    </row>
    <row r="859" spans="1:8" ht="12">
      <c r="A859" s="138" t="s">
        <v>113</v>
      </c>
      <c r="B859" s="81">
        <v>150</v>
      </c>
      <c r="C859" s="95" t="s">
        <v>681</v>
      </c>
      <c r="D859" s="4" t="s">
        <v>150</v>
      </c>
      <c r="E859" s="234">
        <v>20</v>
      </c>
      <c r="F859" s="35">
        <f t="shared" si="35"/>
        <v>3000</v>
      </c>
      <c r="G859" s="118" t="s">
        <v>200</v>
      </c>
      <c r="H859" s="3" t="s">
        <v>201</v>
      </c>
    </row>
    <row r="860" spans="1:8" ht="12">
      <c r="A860" s="138" t="s">
        <v>113</v>
      </c>
      <c r="B860" s="81">
        <v>180</v>
      </c>
      <c r="C860" s="95" t="s">
        <v>681</v>
      </c>
      <c r="D860" s="4" t="s">
        <v>150</v>
      </c>
      <c r="E860" s="234">
        <v>0</v>
      </c>
      <c r="F860" s="35">
        <f t="shared" si="35"/>
        <v>0</v>
      </c>
      <c r="G860" s="118" t="s">
        <v>200</v>
      </c>
      <c r="H860" s="3" t="s">
        <v>201</v>
      </c>
    </row>
    <row r="861" spans="1:8" ht="12">
      <c r="A861" s="138" t="s">
        <v>113</v>
      </c>
      <c r="B861" s="174">
        <v>1600</v>
      </c>
      <c r="C861" s="78" t="s">
        <v>8</v>
      </c>
      <c r="D861" s="4" t="s">
        <v>150</v>
      </c>
      <c r="E861" s="228">
        <v>10.5</v>
      </c>
      <c r="F861" s="11">
        <f t="shared" si="35"/>
        <v>16800</v>
      </c>
      <c r="G861" s="123" t="s">
        <v>198</v>
      </c>
      <c r="H861" s="123" t="s">
        <v>199</v>
      </c>
    </row>
    <row r="862" spans="1:8" ht="12">
      <c r="A862" s="138" t="s">
        <v>113</v>
      </c>
      <c r="B862" s="57">
        <v>450</v>
      </c>
      <c r="C862" s="47" t="s">
        <v>8</v>
      </c>
      <c r="D862" s="4" t="s">
        <v>150</v>
      </c>
      <c r="E862" s="228">
        <v>10.5</v>
      </c>
      <c r="F862" s="11">
        <f t="shared" si="35"/>
        <v>4725</v>
      </c>
      <c r="G862" s="123" t="s">
        <v>198</v>
      </c>
      <c r="H862" s="123" t="s">
        <v>199</v>
      </c>
    </row>
    <row r="863" spans="1:8" ht="12">
      <c r="A863" s="138" t="s">
        <v>113</v>
      </c>
      <c r="B863" s="81">
        <v>125</v>
      </c>
      <c r="C863" s="95" t="s">
        <v>681</v>
      </c>
      <c r="D863" s="4" t="s">
        <v>150</v>
      </c>
      <c r="E863" s="234">
        <v>20</v>
      </c>
      <c r="F863" s="35">
        <f t="shared" si="35"/>
        <v>2500</v>
      </c>
      <c r="G863" s="118" t="s">
        <v>200</v>
      </c>
      <c r="H863" s="3" t="s">
        <v>201</v>
      </c>
    </row>
    <row r="864" spans="1:8" ht="12">
      <c r="A864" s="138" t="s">
        <v>113</v>
      </c>
      <c r="B864" s="60">
        <v>1550</v>
      </c>
      <c r="C864" s="42" t="s">
        <v>8</v>
      </c>
      <c r="D864" s="4" t="s">
        <v>150</v>
      </c>
      <c r="E864" s="246">
        <v>8</v>
      </c>
      <c r="F864" s="35">
        <f t="shared" si="35"/>
        <v>12400</v>
      </c>
      <c r="G864" s="3" t="s">
        <v>811</v>
      </c>
      <c r="H864" s="3" t="s">
        <v>812</v>
      </c>
    </row>
    <row r="865" spans="1:8" ht="12">
      <c r="A865" s="138" t="s">
        <v>113</v>
      </c>
      <c r="B865" s="153">
        <v>7700</v>
      </c>
      <c r="C865" s="173" t="s">
        <v>8</v>
      </c>
      <c r="D865" s="4" t="s">
        <v>150</v>
      </c>
      <c r="E865" s="240">
        <v>8</v>
      </c>
      <c r="F865" s="156">
        <f t="shared" si="35"/>
        <v>61600</v>
      </c>
      <c r="G865" s="120" t="s">
        <v>813</v>
      </c>
      <c r="H865" s="120" t="s">
        <v>814</v>
      </c>
    </row>
    <row r="866" spans="1:8" ht="12">
      <c r="A866" s="138" t="s">
        <v>113</v>
      </c>
      <c r="B866" s="212">
        <v>960</v>
      </c>
      <c r="C866" s="194" t="s">
        <v>8</v>
      </c>
      <c r="D866" s="4" t="s">
        <v>150</v>
      </c>
      <c r="E866" s="239">
        <v>12</v>
      </c>
      <c r="F866" s="35">
        <f>SUM(E866*B866)</f>
        <v>11520</v>
      </c>
      <c r="G866" s="3" t="s">
        <v>820</v>
      </c>
      <c r="H866" s="3" t="s">
        <v>821</v>
      </c>
    </row>
    <row r="867" spans="1:8" ht="12">
      <c r="A867" s="102" t="s">
        <v>607</v>
      </c>
      <c r="B867" s="58">
        <v>2</v>
      </c>
      <c r="C867" s="90" t="s">
        <v>7</v>
      </c>
      <c r="D867" s="4" t="s">
        <v>608</v>
      </c>
      <c r="E867" s="228">
        <v>5</v>
      </c>
      <c r="F867" s="11">
        <f>B867*E867</f>
        <v>10</v>
      </c>
      <c r="G867" s="118" t="s">
        <v>196</v>
      </c>
      <c r="H867" s="3" t="s">
        <v>197</v>
      </c>
    </row>
    <row r="868" spans="1:8" ht="12">
      <c r="A868" s="138" t="s">
        <v>312</v>
      </c>
      <c r="B868" s="79">
        <v>5</v>
      </c>
      <c r="C868" s="53" t="s">
        <v>6</v>
      </c>
      <c r="D868" s="13" t="s">
        <v>313</v>
      </c>
      <c r="E868" s="239">
        <v>500</v>
      </c>
      <c r="F868" s="14">
        <f>+B868*E868</f>
        <v>2500</v>
      </c>
      <c r="G868" s="3" t="s">
        <v>206</v>
      </c>
      <c r="H868" s="3" t="s">
        <v>207</v>
      </c>
    </row>
    <row r="869" spans="1:8" ht="12">
      <c r="A869" s="102" t="s">
        <v>312</v>
      </c>
      <c r="B869" s="58">
        <v>5</v>
      </c>
      <c r="C869" s="90" t="s">
        <v>6</v>
      </c>
      <c r="D869" s="13" t="s">
        <v>313</v>
      </c>
      <c r="E869" s="228">
        <v>150</v>
      </c>
      <c r="F869" s="11">
        <f>B869*E869</f>
        <v>750</v>
      </c>
      <c r="G869" s="118" t="s">
        <v>196</v>
      </c>
      <c r="H869" s="3" t="s">
        <v>197</v>
      </c>
    </row>
    <row r="870" spans="1:8" ht="12">
      <c r="A870" s="138" t="s">
        <v>314</v>
      </c>
      <c r="B870" s="79">
        <v>5</v>
      </c>
      <c r="C870" s="53" t="s">
        <v>315</v>
      </c>
      <c r="D870" s="4" t="s">
        <v>609</v>
      </c>
      <c r="E870" s="239">
        <v>500</v>
      </c>
      <c r="F870" s="14">
        <f>+B870*E870</f>
        <v>2500</v>
      </c>
      <c r="G870" s="3" t="s">
        <v>206</v>
      </c>
      <c r="H870" s="3" t="s">
        <v>207</v>
      </c>
    </row>
    <row r="871" spans="1:8" ht="12">
      <c r="A871" s="102" t="s">
        <v>314</v>
      </c>
      <c r="B871" s="58">
        <v>5</v>
      </c>
      <c r="C871" s="90" t="s">
        <v>315</v>
      </c>
      <c r="D871" s="4" t="s">
        <v>609</v>
      </c>
      <c r="E871" s="228">
        <v>20</v>
      </c>
      <c r="F871" s="11">
        <f>B871*E871</f>
        <v>100</v>
      </c>
      <c r="G871" s="118" t="s">
        <v>196</v>
      </c>
      <c r="H871" s="3" t="s">
        <v>197</v>
      </c>
    </row>
    <row r="872" spans="1:8" ht="12">
      <c r="A872" s="138" t="s">
        <v>316</v>
      </c>
      <c r="B872" s="79">
        <v>5</v>
      </c>
      <c r="C872" s="100" t="s">
        <v>315</v>
      </c>
      <c r="D872" s="13" t="s">
        <v>317</v>
      </c>
      <c r="E872" s="239">
        <v>500</v>
      </c>
      <c r="F872" s="14">
        <f>+B872*E872</f>
        <v>2500</v>
      </c>
      <c r="G872" s="3" t="s">
        <v>206</v>
      </c>
      <c r="H872" s="3" t="s">
        <v>207</v>
      </c>
    </row>
    <row r="873" spans="1:8" ht="12">
      <c r="A873" s="102" t="s">
        <v>316</v>
      </c>
      <c r="B873" s="58">
        <v>5</v>
      </c>
      <c r="C873" s="90" t="s">
        <v>315</v>
      </c>
      <c r="D873" s="13" t="s">
        <v>317</v>
      </c>
      <c r="E873" s="228">
        <v>150</v>
      </c>
      <c r="F873" s="11">
        <f>B873*E873</f>
        <v>750</v>
      </c>
      <c r="G873" s="118" t="s">
        <v>196</v>
      </c>
      <c r="H873" s="3" t="s">
        <v>197</v>
      </c>
    </row>
    <row r="874" spans="1:8" ht="24">
      <c r="A874" s="147" t="s">
        <v>318</v>
      </c>
      <c r="B874" s="79">
        <v>5</v>
      </c>
      <c r="C874" s="53" t="s">
        <v>319</v>
      </c>
      <c r="D874" s="9" t="s">
        <v>610</v>
      </c>
      <c r="E874" s="239">
        <v>5000</v>
      </c>
      <c r="F874" s="14">
        <f>+B874*E874</f>
        <v>25000</v>
      </c>
      <c r="G874" s="3" t="s">
        <v>206</v>
      </c>
      <c r="H874" s="3" t="s">
        <v>207</v>
      </c>
    </row>
    <row r="875" spans="1:8" ht="24">
      <c r="A875" s="106" t="s">
        <v>318</v>
      </c>
      <c r="B875" s="174">
        <v>5</v>
      </c>
      <c r="C875" s="110" t="s">
        <v>319</v>
      </c>
      <c r="D875" s="9" t="s">
        <v>610</v>
      </c>
      <c r="E875" s="228">
        <v>1500</v>
      </c>
      <c r="F875" s="11">
        <f aca="true" t="shared" si="36" ref="F875:F882">B875*E875</f>
        <v>7500</v>
      </c>
      <c r="G875" s="118" t="s">
        <v>196</v>
      </c>
      <c r="H875" s="3" t="s">
        <v>197</v>
      </c>
    </row>
    <row r="876" spans="1:8" ht="13.5">
      <c r="A876" s="102" t="s">
        <v>544</v>
      </c>
      <c r="B876" s="58">
        <v>152</v>
      </c>
      <c r="C876" s="87" t="s">
        <v>6</v>
      </c>
      <c r="D876" s="4" t="s">
        <v>545</v>
      </c>
      <c r="E876" s="228">
        <v>200</v>
      </c>
      <c r="F876" s="11">
        <f t="shared" si="36"/>
        <v>30400</v>
      </c>
      <c r="G876" s="3" t="s">
        <v>238</v>
      </c>
      <c r="H876" s="3" t="s">
        <v>239</v>
      </c>
    </row>
    <row r="877" spans="1:8" ht="12">
      <c r="A877" s="102" t="s">
        <v>254</v>
      </c>
      <c r="B877" s="58">
        <v>1200</v>
      </c>
      <c r="C877" s="42" t="s">
        <v>9</v>
      </c>
      <c r="D877" s="4" t="s">
        <v>255</v>
      </c>
      <c r="E877" s="228">
        <v>8</v>
      </c>
      <c r="F877" s="11">
        <f t="shared" si="36"/>
        <v>9600</v>
      </c>
      <c r="G877" s="123" t="s">
        <v>198</v>
      </c>
      <c r="H877" s="123" t="s">
        <v>199</v>
      </c>
    </row>
    <row r="878" spans="1:8" ht="12">
      <c r="A878" s="102" t="s">
        <v>254</v>
      </c>
      <c r="B878" s="60">
        <v>1000</v>
      </c>
      <c r="C878" s="42" t="s">
        <v>9</v>
      </c>
      <c r="D878" s="4" t="s">
        <v>255</v>
      </c>
      <c r="E878" s="246">
        <v>6</v>
      </c>
      <c r="F878" s="35">
        <f t="shared" si="36"/>
        <v>6000</v>
      </c>
      <c r="G878" s="3" t="s">
        <v>811</v>
      </c>
      <c r="H878" s="3" t="s">
        <v>812</v>
      </c>
    </row>
    <row r="879" spans="1:8" ht="24">
      <c r="A879" s="102" t="s">
        <v>256</v>
      </c>
      <c r="B879" s="58">
        <v>200</v>
      </c>
      <c r="C879" s="42" t="s">
        <v>9</v>
      </c>
      <c r="D879" s="10" t="s">
        <v>257</v>
      </c>
      <c r="E879" s="228">
        <v>34</v>
      </c>
      <c r="F879" s="11">
        <f t="shared" si="36"/>
        <v>6800</v>
      </c>
      <c r="G879" s="123" t="s">
        <v>198</v>
      </c>
      <c r="H879" s="123" t="s">
        <v>199</v>
      </c>
    </row>
    <row r="880" spans="1:8" ht="24">
      <c r="A880" s="102" t="s">
        <v>256</v>
      </c>
      <c r="B880" s="57">
        <v>50</v>
      </c>
      <c r="C880" s="47" t="s">
        <v>9</v>
      </c>
      <c r="D880" s="10" t="s">
        <v>257</v>
      </c>
      <c r="E880" s="228">
        <v>34</v>
      </c>
      <c r="F880" s="11">
        <f t="shared" si="36"/>
        <v>1700</v>
      </c>
      <c r="G880" s="123" t="s">
        <v>198</v>
      </c>
      <c r="H880" s="123" t="s">
        <v>199</v>
      </c>
    </row>
    <row r="881" spans="1:8" ht="24">
      <c r="A881" s="102" t="s">
        <v>256</v>
      </c>
      <c r="B881" s="60">
        <v>200</v>
      </c>
      <c r="C881" s="42" t="s">
        <v>9</v>
      </c>
      <c r="D881" s="10" t="s">
        <v>257</v>
      </c>
      <c r="E881" s="246">
        <v>20</v>
      </c>
      <c r="F881" s="35">
        <f t="shared" si="36"/>
        <v>4000</v>
      </c>
      <c r="G881" s="3" t="s">
        <v>811</v>
      </c>
      <c r="H881" s="3" t="s">
        <v>812</v>
      </c>
    </row>
    <row r="882" spans="1:8" ht="12">
      <c r="A882" s="102" t="s">
        <v>4</v>
      </c>
      <c r="B882" s="58">
        <v>1</v>
      </c>
      <c r="C882" s="42" t="s">
        <v>5</v>
      </c>
      <c r="D882" s="4" t="s">
        <v>342</v>
      </c>
      <c r="E882" s="228">
        <v>104000</v>
      </c>
      <c r="F882" s="11">
        <f t="shared" si="36"/>
        <v>104000</v>
      </c>
      <c r="G882" s="123" t="s">
        <v>198</v>
      </c>
      <c r="H882" s="123" t="s">
        <v>199</v>
      </c>
    </row>
    <row r="883" spans="1:8" ht="12">
      <c r="A883" s="102" t="s">
        <v>4</v>
      </c>
      <c r="B883" s="79">
        <v>1</v>
      </c>
      <c r="C883" s="53" t="s">
        <v>5</v>
      </c>
      <c r="D883" s="4" t="s">
        <v>342</v>
      </c>
      <c r="E883" s="239">
        <v>230000</v>
      </c>
      <c r="F883" s="14">
        <f>+B883*E883</f>
        <v>230000</v>
      </c>
      <c r="G883" s="3" t="s">
        <v>206</v>
      </c>
      <c r="H883" s="3" t="s">
        <v>207</v>
      </c>
    </row>
    <row r="884" spans="1:8" ht="12">
      <c r="A884" s="102" t="s">
        <v>4</v>
      </c>
      <c r="B884" s="56">
        <v>1</v>
      </c>
      <c r="C884" s="90" t="s">
        <v>5</v>
      </c>
      <c r="D884" s="4" t="s">
        <v>342</v>
      </c>
      <c r="E884" s="228">
        <v>215000</v>
      </c>
      <c r="F884" s="11">
        <f aca="true" t="shared" si="37" ref="F884:F894">B884*E884</f>
        <v>215000</v>
      </c>
      <c r="G884" s="3" t="s">
        <v>208</v>
      </c>
      <c r="H884" s="3" t="s">
        <v>209</v>
      </c>
    </row>
    <row r="885" spans="1:8" ht="13.5">
      <c r="A885" s="102" t="s">
        <v>4</v>
      </c>
      <c r="B885" s="58">
        <v>1</v>
      </c>
      <c r="C885" s="87" t="s">
        <v>5</v>
      </c>
      <c r="D885" s="4" t="s">
        <v>342</v>
      </c>
      <c r="E885" s="228">
        <v>80000</v>
      </c>
      <c r="F885" s="11">
        <f t="shared" si="37"/>
        <v>80000</v>
      </c>
      <c r="G885" s="3" t="s">
        <v>210</v>
      </c>
      <c r="H885" s="3" t="s">
        <v>211</v>
      </c>
    </row>
    <row r="886" spans="1:8" ht="12">
      <c r="A886" s="102" t="s">
        <v>4</v>
      </c>
      <c r="B886" s="61">
        <v>1</v>
      </c>
      <c r="C886" s="94" t="s">
        <v>5</v>
      </c>
      <c r="D886" s="4" t="s">
        <v>342</v>
      </c>
      <c r="E886" s="228">
        <v>16000</v>
      </c>
      <c r="F886" s="32">
        <f t="shared" si="37"/>
        <v>16000</v>
      </c>
      <c r="G886" s="3" t="s">
        <v>216</v>
      </c>
      <c r="H886" s="3" t="s">
        <v>217</v>
      </c>
    </row>
    <row r="887" spans="1:8" ht="12">
      <c r="A887" s="102" t="s">
        <v>4</v>
      </c>
      <c r="B887" s="57">
        <v>1</v>
      </c>
      <c r="C887" s="94" t="s">
        <v>5</v>
      </c>
      <c r="D887" s="4" t="s">
        <v>342</v>
      </c>
      <c r="E887" s="228">
        <v>225000</v>
      </c>
      <c r="F887" s="11">
        <f t="shared" si="37"/>
        <v>225000</v>
      </c>
      <c r="G887" s="3" t="s">
        <v>222</v>
      </c>
      <c r="H887" s="3" t="s">
        <v>223</v>
      </c>
    </row>
    <row r="888" spans="1:8" ht="12">
      <c r="A888" s="102" t="s">
        <v>4</v>
      </c>
      <c r="B888" s="56">
        <v>1</v>
      </c>
      <c r="C888" s="90" t="s">
        <v>5</v>
      </c>
      <c r="D888" s="4" t="s">
        <v>342</v>
      </c>
      <c r="E888" s="228">
        <v>13600</v>
      </c>
      <c r="F888" s="11">
        <f t="shared" si="37"/>
        <v>13600</v>
      </c>
      <c r="G888" s="3" t="s">
        <v>226</v>
      </c>
      <c r="H888" s="3" t="s">
        <v>227</v>
      </c>
    </row>
    <row r="889" spans="1:8" ht="13.5">
      <c r="A889" s="102" t="s">
        <v>4</v>
      </c>
      <c r="B889" s="58">
        <v>1</v>
      </c>
      <c r="C889" s="87" t="s">
        <v>5</v>
      </c>
      <c r="D889" s="4" t="s">
        <v>342</v>
      </c>
      <c r="E889" s="228">
        <v>260000</v>
      </c>
      <c r="F889" s="11">
        <f t="shared" si="37"/>
        <v>260000</v>
      </c>
      <c r="G889" s="3" t="s">
        <v>238</v>
      </c>
      <c r="H889" s="3" t="s">
        <v>239</v>
      </c>
    </row>
    <row r="890" spans="1:8" ht="12">
      <c r="A890" s="102" t="s">
        <v>4</v>
      </c>
      <c r="B890" s="58">
        <v>1</v>
      </c>
      <c r="C890" s="90" t="s">
        <v>5</v>
      </c>
      <c r="D890" s="4" t="s">
        <v>342</v>
      </c>
      <c r="E890" s="228">
        <v>30000</v>
      </c>
      <c r="F890" s="11">
        <f t="shared" si="37"/>
        <v>30000</v>
      </c>
      <c r="G890" s="118" t="s">
        <v>196</v>
      </c>
      <c r="H890" s="3" t="s">
        <v>197</v>
      </c>
    </row>
    <row r="891" spans="1:8" ht="12">
      <c r="A891" s="102" t="s">
        <v>4</v>
      </c>
      <c r="B891" s="81">
        <v>1</v>
      </c>
      <c r="C891" s="136" t="s">
        <v>691</v>
      </c>
      <c r="D891" s="4" t="s">
        <v>342</v>
      </c>
      <c r="E891" s="234">
        <v>150000</v>
      </c>
      <c r="F891" s="37">
        <f t="shared" si="37"/>
        <v>150000</v>
      </c>
      <c r="G891" s="118" t="s">
        <v>200</v>
      </c>
      <c r="H891" s="3" t="s">
        <v>201</v>
      </c>
    </row>
    <row r="892" spans="1:8" ht="12">
      <c r="A892" s="102" t="s">
        <v>4</v>
      </c>
      <c r="B892" s="47">
        <v>1</v>
      </c>
      <c r="C892" s="47" t="s">
        <v>5</v>
      </c>
      <c r="D892" s="4" t="s">
        <v>342</v>
      </c>
      <c r="E892" s="229">
        <v>8000</v>
      </c>
      <c r="F892" s="11">
        <f t="shared" si="37"/>
        <v>8000</v>
      </c>
      <c r="G892" s="123" t="s">
        <v>198</v>
      </c>
      <c r="H892" s="123" t="s">
        <v>199</v>
      </c>
    </row>
    <row r="893" spans="1:8" ht="12">
      <c r="A893" s="102" t="s">
        <v>4</v>
      </c>
      <c r="B893" s="52">
        <v>1</v>
      </c>
      <c r="C893" s="42" t="s">
        <v>5</v>
      </c>
      <c r="D893" s="4" t="s">
        <v>342</v>
      </c>
      <c r="E893" s="231">
        <v>70000</v>
      </c>
      <c r="F893" s="35">
        <f t="shared" si="37"/>
        <v>70000</v>
      </c>
      <c r="G893" s="3" t="s">
        <v>811</v>
      </c>
      <c r="H893" s="3" t="s">
        <v>812</v>
      </c>
    </row>
    <row r="894" spans="1:8" ht="12">
      <c r="A894" s="102" t="s">
        <v>4</v>
      </c>
      <c r="B894" s="173">
        <v>1</v>
      </c>
      <c r="C894" s="173" t="s">
        <v>5</v>
      </c>
      <c r="D894" s="4" t="s">
        <v>342</v>
      </c>
      <c r="E894" s="238">
        <v>125000</v>
      </c>
      <c r="F894" s="156">
        <f t="shared" si="37"/>
        <v>125000</v>
      </c>
      <c r="G894" s="120" t="s">
        <v>813</v>
      </c>
      <c r="H894" s="120" t="s">
        <v>814</v>
      </c>
    </row>
    <row r="895" spans="1:8" ht="12">
      <c r="A895" s="102" t="s">
        <v>4</v>
      </c>
      <c r="B895" s="199">
        <v>1</v>
      </c>
      <c r="C895" s="199" t="s">
        <v>5</v>
      </c>
      <c r="D895" s="4" t="s">
        <v>342</v>
      </c>
      <c r="E895" s="229">
        <v>250000</v>
      </c>
      <c r="F895" s="11">
        <f>SUM(E895*B895)</f>
        <v>250000</v>
      </c>
      <c r="G895" s="3" t="s">
        <v>816</v>
      </c>
      <c r="H895" s="3" t="s">
        <v>817</v>
      </c>
    </row>
    <row r="896" spans="1:8" ht="12">
      <c r="A896" s="102" t="s">
        <v>4</v>
      </c>
      <c r="B896" s="219">
        <v>1</v>
      </c>
      <c r="C896" s="196" t="s">
        <v>5</v>
      </c>
      <c r="D896" s="4" t="s">
        <v>342</v>
      </c>
      <c r="E896" s="229">
        <v>165000</v>
      </c>
      <c r="F896" s="11">
        <f>SUM(E896*B896)</f>
        <v>165000</v>
      </c>
      <c r="G896" s="3" t="s">
        <v>818</v>
      </c>
      <c r="H896" s="3" t="s">
        <v>819</v>
      </c>
    </row>
    <row r="897" spans="1:8" ht="12">
      <c r="A897" s="102" t="s">
        <v>4</v>
      </c>
      <c r="B897" s="47">
        <v>1</v>
      </c>
      <c r="C897" s="47" t="s">
        <v>5</v>
      </c>
      <c r="D897" s="4" t="s">
        <v>342</v>
      </c>
      <c r="E897" s="236">
        <v>212000</v>
      </c>
      <c r="F897" s="168">
        <f>+E897*B897</f>
        <v>212000</v>
      </c>
      <c r="G897" s="3" t="s">
        <v>822</v>
      </c>
      <c r="H897" s="3" t="s">
        <v>823</v>
      </c>
    </row>
    <row r="898" spans="1:8" ht="12">
      <c r="A898" s="109" t="s">
        <v>455</v>
      </c>
      <c r="B898" s="47">
        <v>1</v>
      </c>
      <c r="C898" s="94" t="s">
        <v>7</v>
      </c>
      <c r="D898" s="7" t="s">
        <v>456</v>
      </c>
      <c r="E898" s="229">
        <v>2500</v>
      </c>
      <c r="F898" s="11">
        <f aca="true" t="shared" si="38" ref="F898:F906">B898*E898</f>
        <v>2500</v>
      </c>
      <c r="G898" s="3" t="s">
        <v>222</v>
      </c>
      <c r="H898" s="3" t="s">
        <v>223</v>
      </c>
    </row>
    <row r="899" spans="1:8" ht="12">
      <c r="A899" s="109" t="s">
        <v>457</v>
      </c>
      <c r="B899" s="47">
        <v>102</v>
      </c>
      <c r="C899" s="94" t="s">
        <v>8</v>
      </c>
      <c r="D899" s="4" t="s">
        <v>458</v>
      </c>
      <c r="E899" s="229">
        <v>75</v>
      </c>
      <c r="F899" s="11">
        <f t="shared" si="38"/>
        <v>7650</v>
      </c>
      <c r="G899" s="3" t="s">
        <v>222</v>
      </c>
      <c r="H899" s="3" t="s">
        <v>223</v>
      </c>
    </row>
    <row r="900" spans="1:8" ht="13.5">
      <c r="A900" s="102" t="s">
        <v>546</v>
      </c>
      <c r="B900" s="42">
        <v>380</v>
      </c>
      <c r="C900" s="87" t="s">
        <v>8</v>
      </c>
      <c r="D900" s="4" t="s">
        <v>611</v>
      </c>
      <c r="E900" s="229">
        <v>18</v>
      </c>
      <c r="F900" s="11">
        <f t="shared" si="38"/>
        <v>6840</v>
      </c>
      <c r="G900" s="3" t="s">
        <v>210</v>
      </c>
      <c r="H900" s="3" t="s">
        <v>211</v>
      </c>
    </row>
    <row r="901" spans="1:8" ht="12">
      <c r="A901" s="102" t="s">
        <v>546</v>
      </c>
      <c r="B901" s="42">
        <v>16</v>
      </c>
      <c r="C901" s="90" t="s">
        <v>8</v>
      </c>
      <c r="D901" s="4" t="s">
        <v>611</v>
      </c>
      <c r="E901" s="229">
        <v>45</v>
      </c>
      <c r="F901" s="11">
        <f t="shared" si="38"/>
        <v>720</v>
      </c>
      <c r="G901" s="118" t="s">
        <v>196</v>
      </c>
      <c r="H901" s="3" t="s">
        <v>197</v>
      </c>
    </row>
    <row r="902" spans="1:8" ht="13.5">
      <c r="A902" s="102" t="s">
        <v>546</v>
      </c>
      <c r="B902" s="42">
        <v>350</v>
      </c>
      <c r="C902" s="87" t="s">
        <v>8</v>
      </c>
      <c r="D902" s="4" t="s">
        <v>611</v>
      </c>
      <c r="E902" s="229">
        <v>19</v>
      </c>
      <c r="F902" s="11">
        <f t="shared" si="38"/>
        <v>6650</v>
      </c>
      <c r="G902" s="3" t="s">
        <v>238</v>
      </c>
      <c r="H902" s="3" t="s">
        <v>239</v>
      </c>
    </row>
    <row r="903" spans="1:8" ht="12">
      <c r="A903" s="102" t="s">
        <v>730</v>
      </c>
      <c r="B903" s="48">
        <v>2</v>
      </c>
      <c r="C903" s="95" t="s">
        <v>688</v>
      </c>
      <c r="D903" s="16" t="s">
        <v>652</v>
      </c>
      <c r="E903" s="235">
        <v>1000</v>
      </c>
      <c r="F903" s="35">
        <f t="shared" si="38"/>
        <v>2000</v>
      </c>
      <c r="G903" s="118" t="s">
        <v>200</v>
      </c>
      <c r="H903" s="3" t="s">
        <v>201</v>
      </c>
    </row>
    <row r="904" spans="1:8" ht="12">
      <c r="A904" s="102" t="s">
        <v>730</v>
      </c>
      <c r="B904" s="48">
        <v>1</v>
      </c>
      <c r="C904" s="95" t="s">
        <v>688</v>
      </c>
      <c r="D904" s="16" t="s">
        <v>652</v>
      </c>
      <c r="E904" s="235">
        <v>1000</v>
      </c>
      <c r="F904" s="35">
        <f t="shared" si="38"/>
        <v>1000</v>
      </c>
      <c r="G904" s="118" t="s">
        <v>200</v>
      </c>
      <c r="H904" s="3" t="s">
        <v>201</v>
      </c>
    </row>
    <row r="905" spans="1:8" ht="13.5">
      <c r="A905" s="102" t="s">
        <v>385</v>
      </c>
      <c r="B905" s="42">
        <v>15</v>
      </c>
      <c r="C905" s="87" t="s">
        <v>8</v>
      </c>
      <c r="D905" s="4" t="s">
        <v>386</v>
      </c>
      <c r="E905" s="229">
        <v>26</v>
      </c>
      <c r="F905" s="11">
        <f t="shared" si="38"/>
        <v>390</v>
      </c>
      <c r="G905" s="3" t="s">
        <v>210</v>
      </c>
      <c r="H905" s="3" t="s">
        <v>211</v>
      </c>
    </row>
    <row r="906" spans="1:8" ht="12">
      <c r="A906" s="138" t="s">
        <v>156</v>
      </c>
      <c r="B906" s="48">
        <v>395</v>
      </c>
      <c r="C906" s="95" t="s">
        <v>681</v>
      </c>
      <c r="D906" s="4" t="s">
        <v>612</v>
      </c>
      <c r="E906" s="235">
        <v>20</v>
      </c>
      <c r="F906" s="35">
        <f t="shared" si="38"/>
        <v>7900</v>
      </c>
      <c r="G906" s="118" t="s">
        <v>200</v>
      </c>
      <c r="H906" s="3" t="s">
        <v>201</v>
      </c>
    </row>
    <row r="907" spans="1:8" ht="12">
      <c r="A907" s="138" t="s">
        <v>156</v>
      </c>
      <c r="B907" s="53">
        <v>150</v>
      </c>
      <c r="C907" s="53" t="s">
        <v>8</v>
      </c>
      <c r="D907" s="4" t="s">
        <v>612</v>
      </c>
      <c r="E907" s="232">
        <v>5</v>
      </c>
      <c r="F907" s="14">
        <f>+B907*E907</f>
        <v>750</v>
      </c>
      <c r="G907" s="3" t="s">
        <v>206</v>
      </c>
      <c r="H907" s="3" t="s">
        <v>207</v>
      </c>
    </row>
    <row r="908" spans="1:8" ht="12">
      <c r="A908" s="102" t="s">
        <v>156</v>
      </c>
      <c r="B908" s="42">
        <v>90</v>
      </c>
      <c r="C908" s="90" t="s">
        <v>8</v>
      </c>
      <c r="D908" s="4" t="s">
        <v>612</v>
      </c>
      <c r="E908" s="229">
        <v>20</v>
      </c>
      <c r="F908" s="11">
        <f aca="true" t="shared" si="39" ref="F908:F922">B908*E908</f>
        <v>1800</v>
      </c>
      <c r="G908" s="118" t="s">
        <v>196</v>
      </c>
      <c r="H908" s="3" t="s">
        <v>197</v>
      </c>
    </row>
    <row r="909" spans="1:8" ht="12">
      <c r="A909" s="102" t="s">
        <v>156</v>
      </c>
      <c r="B909" s="48">
        <v>512</v>
      </c>
      <c r="C909" s="95" t="s">
        <v>681</v>
      </c>
      <c r="D909" s="4" t="s">
        <v>612</v>
      </c>
      <c r="E909" s="235">
        <v>10</v>
      </c>
      <c r="F909" s="35">
        <f t="shared" si="39"/>
        <v>5120</v>
      </c>
      <c r="G909" s="118" t="s">
        <v>200</v>
      </c>
      <c r="H909" s="3" t="s">
        <v>201</v>
      </c>
    </row>
    <row r="910" spans="1:8" ht="12">
      <c r="A910" s="102" t="s">
        <v>95</v>
      </c>
      <c r="B910" s="42">
        <v>1257</v>
      </c>
      <c r="C910" s="42" t="s">
        <v>8</v>
      </c>
      <c r="D910" s="16" t="s">
        <v>653</v>
      </c>
      <c r="E910" s="229">
        <v>22</v>
      </c>
      <c r="F910" s="11">
        <f t="shared" si="39"/>
        <v>27654</v>
      </c>
      <c r="G910" s="123" t="s">
        <v>198</v>
      </c>
      <c r="H910" s="123" t="s">
        <v>199</v>
      </c>
    </row>
    <row r="911" spans="1:8" ht="12">
      <c r="A911" s="102" t="s">
        <v>95</v>
      </c>
      <c r="B911" s="42">
        <v>38</v>
      </c>
      <c r="C911" s="90" t="s">
        <v>8</v>
      </c>
      <c r="D911" s="16" t="s">
        <v>653</v>
      </c>
      <c r="E911" s="229">
        <v>30</v>
      </c>
      <c r="F911" s="11">
        <f t="shared" si="39"/>
        <v>1140</v>
      </c>
      <c r="G911" s="118" t="s">
        <v>196</v>
      </c>
      <c r="H911" s="3" t="s">
        <v>197</v>
      </c>
    </row>
    <row r="912" spans="1:8" ht="12">
      <c r="A912" s="102" t="s">
        <v>95</v>
      </c>
      <c r="B912" s="48">
        <v>60</v>
      </c>
      <c r="C912" s="95" t="s">
        <v>681</v>
      </c>
      <c r="D912" s="16" t="s">
        <v>653</v>
      </c>
      <c r="E912" s="235">
        <v>30</v>
      </c>
      <c r="F912" s="35">
        <f t="shared" si="39"/>
        <v>1800</v>
      </c>
      <c r="G912" s="118" t="s">
        <v>200</v>
      </c>
      <c r="H912" s="3" t="s">
        <v>201</v>
      </c>
    </row>
    <row r="913" spans="1:8" ht="12">
      <c r="A913" s="102" t="s">
        <v>95</v>
      </c>
      <c r="B913" s="48">
        <v>170</v>
      </c>
      <c r="C913" s="95" t="s">
        <v>681</v>
      </c>
      <c r="D913" s="16" t="s">
        <v>653</v>
      </c>
      <c r="E913" s="235">
        <v>20</v>
      </c>
      <c r="F913" s="35">
        <f t="shared" si="39"/>
        <v>3400</v>
      </c>
      <c r="G913" s="118" t="s">
        <v>200</v>
      </c>
      <c r="H913" s="3" t="s">
        <v>201</v>
      </c>
    </row>
    <row r="914" spans="1:8" ht="12">
      <c r="A914" s="102" t="s">
        <v>95</v>
      </c>
      <c r="B914" s="47">
        <v>43</v>
      </c>
      <c r="C914" s="47" t="s">
        <v>8</v>
      </c>
      <c r="D914" s="16" t="s">
        <v>653</v>
      </c>
      <c r="E914" s="229">
        <v>25</v>
      </c>
      <c r="F914" s="11">
        <f t="shared" si="39"/>
        <v>1075</v>
      </c>
      <c r="G914" s="123" t="s">
        <v>198</v>
      </c>
      <c r="H914" s="123" t="s">
        <v>199</v>
      </c>
    </row>
    <row r="915" spans="1:8" ht="12">
      <c r="A915" s="102" t="s">
        <v>258</v>
      </c>
      <c r="B915" s="42">
        <v>372</v>
      </c>
      <c r="C915" s="42" t="s">
        <v>8</v>
      </c>
      <c r="D915" s="16" t="s">
        <v>654</v>
      </c>
      <c r="E915" s="229">
        <v>52</v>
      </c>
      <c r="F915" s="11">
        <f t="shared" si="39"/>
        <v>19344</v>
      </c>
      <c r="G915" s="123" t="s">
        <v>198</v>
      </c>
      <c r="H915" s="123" t="s">
        <v>199</v>
      </c>
    </row>
    <row r="916" spans="1:8" ht="12">
      <c r="A916" s="102" t="s">
        <v>258</v>
      </c>
      <c r="B916" s="48">
        <v>15</v>
      </c>
      <c r="C916" s="95" t="s">
        <v>681</v>
      </c>
      <c r="D916" s="16" t="s">
        <v>654</v>
      </c>
      <c r="E916" s="235">
        <v>50</v>
      </c>
      <c r="F916" s="35">
        <f t="shared" si="39"/>
        <v>750</v>
      </c>
      <c r="G916" s="118" t="s">
        <v>200</v>
      </c>
      <c r="H916" s="3" t="s">
        <v>201</v>
      </c>
    </row>
    <row r="917" spans="1:8" ht="12">
      <c r="A917" s="102" t="s">
        <v>258</v>
      </c>
      <c r="B917" s="48">
        <v>40</v>
      </c>
      <c r="C917" s="95" t="s">
        <v>681</v>
      </c>
      <c r="D917" s="16" t="s">
        <v>654</v>
      </c>
      <c r="E917" s="235">
        <v>30</v>
      </c>
      <c r="F917" s="35">
        <f t="shared" si="39"/>
        <v>1200</v>
      </c>
      <c r="G917" s="118" t="s">
        <v>200</v>
      </c>
      <c r="H917" s="3" t="s">
        <v>201</v>
      </c>
    </row>
    <row r="918" spans="1:8" ht="12">
      <c r="A918" s="102" t="s">
        <v>862</v>
      </c>
      <c r="B918" s="173">
        <v>935</v>
      </c>
      <c r="C918" s="173" t="s">
        <v>8</v>
      </c>
      <c r="D918" s="155" t="s">
        <v>863</v>
      </c>
      <c r="E918" s="238">
        <v>7</v>
      </c>
      <c r="F918" s="156">
        <f t="shared" si="39"/>
        <v>6545</v>
      </c>
      <c r="G918" s="120" t="s">
        <v>813</v>
      </c>
      <c r="H918" s="120" t="s">
        <v>814</v>
      </c>
    </row>
    <row r="919" spans="1:8" ht="12">
      <c r="A919" s="109" t="s">
        <v>459</v>
      </c>
      <c r="B919" s="47">
        <v>2</v>
      </c>
      <c r="C919" s="125" t="s">
        <v>7</v>
      </c>
      <c r="D919" s="4" t="s">
        <v>460</v>
      </c>
      <c r="E919" s="229">
        <v>1800</v>
      </c>
      <c r="F919" s="11">
        <f t="shared" si="39"/>
        <v>3600</v>
      </c>
      <c r="G919" s="3" t="s">
        <v>222</v>
      </c>
      <c r="H919" s="3" t="s">
        <v>223</v>
      </c>
    </row>
    <row r="920" spans="1:8" ht="12">
      <c r="A920" s="109" t="s">
        <v>459</v>
      </c>
      <c r="B920" s="173">
        <v>1</v>
      </c>
      <c r="C920" s="209" t="s">
        <v>7</v>
      </c>
      <c r="D920" s="155" t="s">
        <v>864</v>
      </c>
      <c r="E920" s="238">
        <v>1250</v>
      </c>
      <c r="F920" s="156">
        <f t="shared" si="39"/>
        <v>1250</v>
      </c>
      <c r="G920" s="120" t="s">
        <v>813</v>
      </c>
      <c r="H920" s="120" t="s">
        <v>814</v>
      </c>
    </row>
    <row r="921" spans="1:8" ht="12">
      <c r="A921" s="108" t="s">
        <v>175</v>
      </c>
      <c r="B921" s="43">
        <v>12</v>
      </c>
      <c r="C921" s="88" t="s">
        <v>7</v>
      </c>
      <c r="D921" s="21" t="s">
        <v>176</v>
      </c>
      <c r="E921" s="230">
        <v>985</v>
      </c>
      <c r="F921" s="34">
        <f t="shared" si="39"/>
        <v>11820</v>
      </c>
      <c r="G921" s="3" t="s">
        <v>212</v>
      </c>
      <c r="H921" s="3" t="s">
        <v>213</v>
      </c>
    </row>
    <row r="922" spans="1:8" ht="12">
      <c r="A922" s="102" t="s">
        <v>731</v>
      </c>
      <c r="B922" s="48">
        <v>1</v>
      </c>
      <c r="C922" s="95" t="s">
        <v>691</v>
      </c>
      <c r="D922" s="16" t="s">
        <v>655</v>
      </c>
      <c r="E922" s="235">
        <v>500</v>
      </c>
      <c r="F922" s="35">
        <f t="shared" si="39"/>
        <v>500</v>
      </c>
      <c r="G922" s="118" t="s">
        <v>200</v>
      </c>
      <c r="H922" s="3" t="s">
        <v>201</v>
      </c>
    </row>
    <row r="923" spans="1:8" ht="12">
      <c r="A923" s="102" t="s">
        <v>731</v>
      </c>
      <c r="B923" s="199">
        <v>1</v>
      </c>
      <c r="C923" s="199" t="s">
        <v>5</v>
      </c>
      <c r="D923" s="16" t="s">
        <v>655</v>
      </c>
      <c r="E923" s="229">
        <v>1000</v>
      </c>
      <c r="F923" s="11">
        <f>SUM(E923*B923)</f>
        <v>1000</v>
      </c>
      <c r="G923" s="3" t="s">
        <v>816</v>
      </c>
      <c r="H923" s="3" t="s">
        <v>817</v>
      </c>
    </row>
    <row r="924" spans="1:8" ht="12">
      <c r="A924" s="102" t="s">
        <v>731</v>
      </c>
      <c r="B924" s="206">
        <v>1</v>
      </c>
      <c r="C924" s="206" t="s">
        <v>5</v>
      </c>
      <c r="D924" s="16" t="s">
        <v>655</v>
      </c>
      <c r="E924" s="229">
        <v>1250</v>
      </c>
      <c r="F924" s="11">
        <f>SUM(E924*B924)</f>
        <v>1250</v>
      </c>
      <c r="G924" s="3" t="s">
        <v>818</v>
      </c>
      <c r="H924" s="3" t="s">
        <v>819</v>
      </c>
    </row>
    <row r="925" spans="1:8" ht="12">
      <c r="A925" s="108" t="s">
        <v>732</v>
      </c>
      <c r="B925" s="43">
        <v>15</v>
      </c>
      <c r="C925" s="88" t="s">
        <v>7</v>
      </c>
      <c r="D925" s="21" t="s">
        <v>398</v>
      </c>
      <c r="E925" s="230">
        <v>1000</v>
      </c>
      <c r="F925" s="34">
        <f>B925*E925</f>
        <v>15000</v>
      </c>
      <c r="G925" s="3" t="s">
        <v>212</v>
      </c>
      <c r="H925" s="3" t="s">
        <v>213</v>
      </c>
    </row>
    <row r="926" spans="1:8" ht="13.5">
      <c r="A926" s="108" t="s">
        <v>732</v>
      </c>
      <c r="B926" s="42">
        <v>6</v>
      </c>
      <c r="C926" s="87" t="s">
        <v>7</v>
      </c>
      <c r="D926" s="21" t="s">
        <v>398</v>
      </c>
      <c r="E926" s="229">
        <v>1000</v>
      </c>
      <c r="F926" s="11">
        <f>B926*E926</f>
        <v>6000</v>
      </c>
      <c r="G926" s="3" t="s">
        <v>238</v>
      </c>
      <c r="H926" s="3" t="s">
        <v>239</v>
      </c>
    </row>
    <row r="927" spans="1:8" ht="12">
      <c r="A927" s="108" t="s">
        <v>732</v>
      </c>
      <c r="B927" s="47">
        <v>8</v>
      </c>
      <c r="C927" s="94" t="s">
        <v>7</v>
      </c>
      <c r="D927" s="21" t="s">
        <v>398</v>
      </c>
      <c r="E927" s="229">
        <v>1000</v>
      </c>
      <c r="F927" s="11">
        <f>B927*E927</f>
        <v>8000</v>
      </c>
      <c r="G927" s="3" t="s">
        <v>222</v>
      </c>
      <c r="H927" s="3" t="s">
        <v>223</v>
      </c>
    </row>
    <row r="928" spans="1:8" ht="12">
      <c r="A928" s="108" t="s">
        <v>732</v>
      </c>
      <c r="B928" s="210">
        <v>6</v>
      </c>
      <c r="C928" s="202" t="s">
        <v>7</v>
      </c>
      <c r="D928" s="21" t="s">
        <v>398</v>
      </c>
      <c r="E928" s="232">
        <v>500</v>
      </c>
      <c r="F928" s="35">
        <f>SUM(E928*B928)</f>
        <v>3000</v>
      </c>
      <c r="G928" s="3" t="s">
        <v>820</v>
      </c>
      <c r="H928" s="3" t="s">
        <v>821</v>
      </c>
    </row>
    <row r="929" spans="1:8" ht="12">
      <c r="A929" s="147" t="s">
        <v>320</v>
      </c>
      <c r="B929" s="53">
        <v>2</v>
      </c>
      <c r="C929" s="53" t="s">
        <v>7</v>
      </c>
      <c r="D929" s="4" t="s">
        <v>343</v>
      </c>
      <c r="E929" s="232">
        <v>1200</v>
      </c>
      <c r="F929" s="14">
        <f>+B929*E929</f>
        <v>2400</v>
      </c>
      <c r="G929" s="3" t="s">
        <v>206</v>
      </c>
      <c r="H929" s="3" t="s">
        <v>207</v>
      </c>
    </row>
    <row r="930" spans="1:8" ht="12">
      <c r="A930" s="147" t="s">
        <v>320</v>
      </c>
      <c r="B930" s="42">
        <v>4</v>
      </c>
      <c r="C930" s="90" t="s">
        <v>7</v>
      </c>
      <c r="D930" s="4" t="s">
        <v>343</v>
      </c>
      <c r="E930" s="229">
        <v>1000</v>
      </c>
      <c r="F930" s="11">
        <f aca="true" t="shared" si="40" ref="F930:F935">B930*E930</f>
        <v>4000</v>
      </c>
      <c r="G930" s="3" t="s">
        <v>208</v>
      </c>
      <c r="H930" s="3" t="s">
        <v>209</v>
      </c>
    </row>
    <row r="931" spans="1:8" ht="13.5">
      <c r="A931" s="147" t="s">
        <v>320</v>
      </c>
      <c r="B931" s="42">
        <v>2</v>
      </c>
      <c r="C931" s="87" t="s">
        <v>7</v>
      </c>
      <c r="D931" s="4" t="s">
        <v>343</v>
      </c>
      <c r="E931" s="229">
        <v>1000</v>
      </c>
      <c r="F931" s="11">
        <f t="shared" si="40"/>
        <v>2000</v>
      </c>
      <c r="G931" s="3" t="s">
        <v>210</v>
      </c>
      <c r="H931" s="3" t="s">
        <v>211</v>
      </c>
    </row>
    <row r="932" spans="1:8" ht="12">
      <c r="A932" s="147" t="s">
        <v>320</v>
      </c>
      <c r="B932" s="48">
        <v>1</v>
      </c>
      <c r="C932" s="95" t="s">
        <v>691</v>
      </c>
      <c r="D932" s="4" t="s">
        <v>343</v>
      </c>
      <c r="E932" s="235">
        <v>500</v>
      </c>
      <c r="F932" s="35">
        <f t="shared" si="40"/>
        <v>500</v>
      </c>
      <c r="G932" s="118" t="s">
        <v>200</v>
      </c>
      <c r="H932" s="3" t="s">
        <v>201</v>
      </c>
    </row>
    <row r="933" spans="1:8" ht="12">
      <c r="A933" s="147" t="s">
        <v>320</v>
      </c>
      <c r="B933" s="42">
        <v>2</v>
      </c>
      <c r="C933" s="42" t="s">
        <v>7</v>
      </c>
      <c r="D933" s="4" t="s">
        <v>343</v>
      </c>
      <c r="E933" s="229">
        <v>1000</v>
      </c>
      <c r="F933" s="11">
        <f t="shared" si="40"/>
        <v>2000</v>
      </c>
      <c r="G933" s="123" t="s">
        <v>198</v>
      </c>
      <c r="H933" s="123" t="s">
        <v>199</v>
      </c>
    </row>
    <row r="934" spans="1:8" ht="12">
      <c r="A934" s="147" t="s">
        <v>320</v>
      </c>
      <c r="B934" s="42">
        <v>1</v>
      </c>
      <c r="C934" s="90" t="s">
        <v>7</v>
      </c>
      <c r="D934" s="4" t="s">
        <v>343</v>
      </c>
      <c r="E934" s="229">
        <v>1000</v>
      </c>
      <c r="F934" s="11">
        <f t="shared" si="40"/>
        <v>1000</v>
      </c>
      <c r="G934" s="118" t="s">
        <v>196</v>
      </c>
      <c r="H934" s="3" t="s">
        <v>197</v>
      </c>
    </row>
    <row r="935" spans="1:8" ht="12">
      <c r="A935" s="147" t="s">
        <v>320</v>
      </c>
      <c r="B935" s="42">
        <v>2</v>
      </c>
      <c r="C935" s="90" t="s">
        <v>7</v>
      </c>
      <c r="D935" s="4" t="s">
        <v>343</v>
      </c>
      <c r="E935" s="229">
        <v>1200</v>
      </c>
      <c r="F935" s="11">
        <f t="shared" si="40"/>
        <v>2400</v>
      </c>
      <c r="G935" s="3" t="s">
        <v>226</v>
      </c>
      <c r="H935" s="3" t="s">
        <v>227</v>
      </c>
    </row>
    <row r="936" spans="1:8" ht="12">
      <c r="A936" s="108" t="s">
        <v>732</v>
      </c>
      <c r="B936" s="211">
        <v>11</v>
      </c>
      <c r="C936" s="201" t="s">
        <v>7</v>
      </c>
      <c r="D936" s="21" t="s">
        <v>398</v>
      </c>
      <c r="E936" s="233">
        <v>3590.5</v>
      </c>
      <c r="F936" s="166">
        <f>SUM(E936*B936)</f>
        <v>39495.5</v>
      </c>
      <c r="G936" s="3" t="s">
        <v>824</v>
      </c>
      <c r="H936" s="3" t="s">
        <v>825</v>
      </c>
    </row>
    <row r="937" spans="1:8" ht="12">
      <c r="A937" s="147" t="s">
        <v>320</v>
      </c>
      <c r="B937" s="52">
        <v>1</v>
      </c>
      <c r="C937" s="65" t="s">
        <v>7</v>
      </c>
      <c r="D937" s="4" t="s">
        <v>343</v>
      </c>
      <c r="E937" s="231">
        <v>500</v>
      </c>
      <c r="F937" s="35">
        <f>B937*E937</f>
        <v>500</v>
      </c>
      <c r="G937" s="3" t="s">
        <v>811</v>
      </c>
      <c r="H937" s="3" t="s">
        <v>812</v>
      </c>
    </row>
    <row r="938" spans="1:8" ht="12">
      <c r="A938" s="147" t="s">
        <v>320</v>
      </c>
      <c r="B938" s="47">
        <v>4</v>
      </c>
      <c r="C938" s="47" t="s">
        <v>7</v>
      </c>
      <c r="D938" s="4" t="s">
        <v>343</v>
      </c>
      <c r="E938" s="236">
        <v>1200</v>
      </c>
      <c r="F938" s="168">
        <f>+E938*B938</f>
        <v>4800</v>
      </c>
      <c r="G938" s="3" t="s">
        <v>822</v>
      </c>
      <c r="H938" s="3" t="s">
        <v>823</v>
      </c>
    </row>
    <row r="939" spans="1:8" ht="22.5">
      <c r="A939" s="142" t="s">
        <v>65</v>
      </c>
      <c r="B939" s="48">
        <v>60</v>
      </c>
      <c r="C939" s="152" t="s">
        <v>733</v>
      </c>
      <c r="D939" s="4" t="s">
        <v>491</v>
      </c>
      <c r="E939" s="235">
        <v>150</v>
      </c>
      <c r="F939" s="35">
        <f>B939*E939</f>
        <v>9000</v>
      </c>
      <c r="G939" s="118" t="s">
        <v>200</v>
      </c>
      <c r="H939" s="3" t="s">
        <v>201</v>
      </c>
    </row>
    <row r="940" spans="1:8" ht="12">
      <c r="A940" s="142" t="s">
        <v>65</v>
      </c>
      <c r="B940" s="42">
        <v>270</v>
      </c>
      <c r="C940" s="42" t="s">
        <v>60</v>
      </c>
      <c r="D940" s="4" t="s">
        <v>491</v>
      </c>
      <c r="E940" s="229">
        <v>40</v>
      </c>
      <c r="F940" s="11">
        <f>B940*E940</f>
        <v>10800</v>
      </c>
      <c r="G940" s="123" t="s">
        <v>198</v>
      </c>
      <c r="H940" s="123" t="s">
        <v>199</v>
      </c>
    </row>
    <row r="941" spans="1:8" ht="12">
      <c r="A941" s="142" t="s">
        <v>65</v>
      </c>
      <c r="B941" s="53">
        <v>780</v>
      </c>
      <c r="C941" s="53" t="s">
        <v>60</v>
      </c>
      <c r="D941" s="4" t="s">
        <v>491</v>
      </c>
      <c r="E941" s="232">
        <v>100</v>
      </c>
      <c r="F941" s="14">
        <f>+B941*E941</f>
        <v>78000</v>
      </c>
      <c r="G941" s="3" t="s">
        <v>206</v>
      </c>
      <c r="H941" s="3" t="s">
        <v>207</v>
      </c>
    </row>
    <row r="942" spans="1:8" ht="12">
      <c r="A942" s="142" t="s">
        <v>65</v>
      </c>
      <c r="B942" s="42">
        <v>540</v>
      </c>
      <c r="C942" s="90" t="s">
        <v>60</v>
      </c>
      <c r="D942" s="4" t="s">
        <v>491</v>
      </c>
      <c r="E942" s="229">
        <v>60</v>
      </c>
      <c r="F942" s="11">
        <f aca="true" t="shared" si="41" ref="F942:F947">B942*E942</f>
        <v>32400</v>
      </c>
      <c r="G942" s="3" t="s">
        <v>208</v>
      </c>
      <c r="H942" s="3" t="s">
        <v>209</v>
      </c>
    </row>
    <row r="943" spans="1:8" ht="13.5">
      <c r="A943" s="142" t="s">
        <v>65</v>
      </c>
      <c r="B943" s="42">
        <v>335</v>
      </c>
      <c r="C943" s="87" t="s">
        <v>60</v>
      </c>
      <c r="D943" s="4" t="s">
        <v>491</v>
      </c>
      <c r="E943" s="229">
        <v>150</v>
      </c>
      <c r="F943" s="11">
        <f t="shared" si="41"/>
        <v>50250</v>
      </c>
      <c r="G943" s="3" t="s">
        <v>210</v>
      </c>
      <c r="H943" s="3" t="s">
        <v>211</v>
      </c>
    </row>
    <row r="944" spans="1:8" ht="12">
      <c r="A944" s="142" t="s">
        <v>65</v>
      </c>
      <c r="B944" s="52">
        <v>30</v>
      </c>
      <c r="C944" s="111" t="s">
        <v>60</v>
      </c>
      <c r="D944" s="4" t="s">
        <v>491</v>
      </c>
      <c r="E944" s="230">
        <v>4500</v>
      </c>
      <c r="F944" s="32">
        <f t="shared" si="41"/>
        <v>135000</v>
      </c>
      <c r="G944" s="117" t="s">
        <v>218</v>
      </c>
      <c r="H944" s="3" t="s">
        <v>219</v>
      </c>
    </row>
    <row r="945" spans="1:8" ht="13.5">
      <c r="A945" s="142" t="s">
        <v>65</v>
      </c>
      <c r="B945" s="42">
        <v>540</v>
      </c>
      <c r="C945" s="130" t="s">
        <v>547</v>
      </c>
      <c r="D945" s="4" t="s">
        <v>491</v>
      </c>
      <c r="E945" s="229">
        <v>200</v>
      </c>
      <c r="F945" s="11">
        <f t="shared" si="41"/>
        <v>108000</v>
      </c>
      <c r="G945" s="3" t="s">
        <v>238</v>
      </c>
      <c r="H945" s="3" t="s">
        <v>239</v>
      </c>
    </row>
    <row r="946" spans="1:8" ht="12">
      <c r="A946" s="142" t="s">
        <v>65</v>
      </c>
      <c r="B946" s="42">
        <v>135</v>
      </c>
      <c r="C946" s="90" t="s">
        <v>60</v>
      </c>
      <c r="D946" s="4" t="s">
        <v>491</v>
      </c>
      <c r="E946" s="229">
        <v>300</v>
      </c>
      <c r="F946" s="11">
        <f t="shared" si="41"/>
        <v>40500</v>
      </c>
      <c r="G946" s="118" t="s">
        <v>196</v>
      </c>
      <c r="H946" s="3" t="s">
        <v>197</v>
      </c>
    </row>
    <row r="947" spans="1:8" ht="12">
      <c r="A947" s="142" t="s">
        <v>65</v>
      </c>
      <c r="B947" s="52">
        <v>200</v>
      </c>
      <c r="C947" s="94" t="s">
        <v>60</v>
      </c>
      <c r="D947" s="4" t="s">
        <v>491</v>
      </c>
      <c r="E947" s="220">
        <v>250</v>
      </c>
      <c r="F947" s="11">
        <f t="shared" si="41"/>
        <v>50000</v>
      </c>
      <c r="G947" s="118" t="s">
        <v>204</v>
      </c>
      <c r="H947" s="3" t="s">
        <v>205</v>
      </c>
    </row>
    <row r="948" spans="1:8" ht="12">
      <c r="A948" s="142" t="s">
        <v>65</v>
      </c>
      <c r="B948" s="199">
        <v>425</v>
      </c>
      <c r="C948" s="199" t="s">
        <v>900</v>
      </c>
      <c r="D948" s="4" t="s">
        <v>491</v>
      </c>
      <c r="E948" s="220">
        <v>10</v>
      </c>
      <c r="F948" s="11">
        <f>SUM(E948*B948)</f>
        <v>4250</v>
      </c>
      <c r="G948" s="3" t="s">
        <v>816</v>
      </c>
      <c r="H948" s="3" t="s">
        <v>817</v>
      </c>
    </row>
    <row r="949" spans="1:8" ht="24">
      <c r="A949" s="142" t="s">
        <v>65</v>
      </c>
      <c r="B949" s="210">
        <v>549</v>
      </c>
      <c r="C949" s="194" t="s">
        <v>1031</v>
      </c>
      <c r="D949" s="4" t="s">
        <v>491</v>
      </c>
      <c r="E949" s="222">
        <v>330</v>
      </c>
      <c r="F949" s="35">
        <f>SUM(E949*B949)</f>
        <v>181170</v>
      </c>
      <c r="G949" s="3" t="s">
        <v>820</v>
      </c>
      <c r="H949" s="3" t="s">
        <v>821</v>
      </c>
    </row>
    <row r="950" spans="1:8" ht="12">
      <c r="A950" s="142" t="s">
        <v>65</v>
      </c>
      <c r="B950" s="47">
        <v>660</v>
      </c>
      <c r="C950" s="47" t="s">
        <v>60</v>
      </c>
      <c r="D950" s="4" t="s">
        <v>491</v>
      </c>
      <c r="E950" s="221">
        <v>10</v>
      </c>
      <c r="F950" s="168">
        <f>+E950*B950</f>
        <v>6600</v>
      </c>
      <c r="G950" s="3" t="s">
        <v>822</v>
      </c>
      <c r="H950" s="3" t="s">
        <v>823</v>
      </c>
    </row>
    <row r="951" spans="1:8" ht="12">
      <c r="A951" s="109" t="s">
        <v>17</v>
      </c>
      <c r="B951" s="49">
        <v>1</v>
      </c>
      <c r="C951" s="94" t="s">
        <v>10</v>
      </c>
      <c r="D951" s="4" t="s">
        <v>491</v>
      </c>
      <c r="E951" s="220">
        <v>5000</v>
      </c>
      <c r="F951" s="32">
        <f>B951*E951</f>
        <v>5000</v>
      </c>
      <c r="G951" s="3" t="s">
        <v>216</v>
      </c>
      <c r="H951" s="3" t="s">
        <v>217</v>
      </c>
    </row>
    <row r="952" spans="1:8" ht="12">
      <c r="A952" s="109" t="s">
        <v>17</v>
      </c>
      <c r="B952" s="46">
        <v>6</v>
      </c>
      <c r="C952" s="90" t="s">
        <v>10</v>
      </c>
      <c r="D952" s="4" t="s">
        <v>491</v>
      </c>
      <c r="E952" s="220">
        <v>600</v>
      </c>
      <c r="F952" s="11">
        <f>B952*E952</f>
        <v>3600</v>
      </c>
      <c r="G952" s="3" t="s">
        <v>226</v>
      </c>
      <c r="H952" s="3" t="s">
        <v>227</v>
      </c>
    </row>
    <row r="953" spans="1:8" ht="12">
      <c r="A953" s="109" t="s">
        <v>17</v>
      </c>
      <c r="B953" s="52">
        <v>8</v>
      </c>
      <c r="C953" s="42" t="s">
        <v>10</v>
      </c>
      <c r="D953" s="4" t="s">
        <v>491</v>
      </c>
      <c r="E953" s="225">
        <v>300</v>
      </c>
      <c r="F953" s="35">
        <f>B953*E953</f>
        <v>2400</v>
      </c>
      <c r="G953" s="3" t="s">
        <v>811</v>
      </c>
      <c r="H953" s="3" t="s">
        <v>812</v>
      </c>
    </row>
    <row r="954" spans="1:8" ht="12">
      <c r="A954" s="109" t="s">
        <v>17</v>
      </c>
      <c r="B954" s="173">
        <v>1</v>
      </c>
      <c r="C954" s="173" t="s">
        <v>10</v>
      </c>
      <c r="D954" s="4" t="s">
        <v>491</v>
      </c>
      <c r="E954" s="224">
        <v>5000</v>
      </c>
      <c r="F954" s="156">
        <f>B954*E954</f>
        <v>5000</v>
      </c>
      <c r="G954" s="120" t="s">
        <v>813</v>
      </c>
      <c r="H954" s="120" t="s">
        <v>814</v>
      </c>
    </row>
    <row r="955" spans="1:8" ht="12">
      <c r="A955" s="109" t="s">
        <v>17</v>
      </c>
      <c r="B955" s="196">
        <v>12</v>
      </c>
      <c r="C955" s="196" t="s">
        <v>10</v>
      </c>
      <c r="D955" s="4" t="s">
        <v>491</v>
      </c>
      <c r="E955" s="220">
        <v>4700</v>
      </c>
      <c r="F955" s="11">
        <f>SUM(E955*B955)</f>
        <v>56400</v>
      </c>
      <c r="G955" s="3" t="s">
        <v>818</v>
      </c>
      <c r="H955" s="3" t="s">
        <v>819</v>
      </c>
    </row>
    <row r="956" spans="1:8" ht="12">
      <c r="A956" s="102" t="s">
        <v>18</v>
      </c>
      <c r="B956" s="42">
        <v>2000</v>
      </c>
      <c r="C956" s="42" t="s">
        <v>8</v>
      </c>
      <c r="D956" s="10" t="s">
        <v>92</v>
      </c>
      <c r="E956" s="220">
        <v>2.5</v>
      </c>
      <c r="F956" s="11">
        <f aca="true" t="shared" si="42" ref="F956:F963">B956*E956</f>
        <v>5000</v>
      </c>
      <c r="G956" s="123" t="s">
        <v>198</v>
      </c>
      <c r="H956" s="123" t="s">
        <v>199</v>
      </c>
    </row>
    <row r="957" spans="1:8" ht="13.5">
      <c r="A957" s="102" t="s">
        <v>18</v>
      </c>
      <c r="B957" s="42">
        <v>735</v>
      </c>
      <c r="C957" s="87" t="s">
        <v>8</v>
      </c>
      <c r="D957" s="10" t="s">
        <v>92</v>
      </c>
      <c r="E957" s="220">
        <v>3.25</v>
      </c>
      <c r="F957" s="11">
        <f t="shared" si="42"/>
        <v>2388.75</v>
      </c>
      <c r="G957" s="3" t="s">
        <v>210</v>
      </c>
      <c r="H957" s="3" t="s">
        <v>211</v>
      </c>
    </row>
    <row r="958" spans="1:8" ht="12">
      <c r="A958" s="102" t="s">
        <v>18</v>
      </c>
      <c r="B958" s="52">
        <v>24600</v>
      </c>
      <c r="C958" s="111" t="s">
        <v>8</v>
      </c>
      <c r="D958" s="10" t="s">
        <v>92</v>
      </c>
      <c r="E958" s="12">
        <v>2.5</v>
      </c>
      <c r="F958" s="33">
        <f t="shared" si="42"/>
        <v>61500</v>
      </c>
      <c r="G958" s="3" t="s">
        <v>220</v>
      </c>
      <c r="H958" s="3" t="s">
        <v>221</v>
      </c>
    </row>
    <row r="959" spans="1:8" ht="12">
      <c r="A959" s="102" t="s">
        <v>18</v>
      </c>
      <c r="B959" s="47">
        <v>4650</v>
      </c>
      <c r="C959" s="94" t="s">
        <v>8</v>
      </c>
      <c r="D959" s="10" t="s">
        <v>92</v>
      </c>
      <c r="E959" s="220">
        <v>5</v>
      </c>
      <c r="F959" s="11">
        <f t="shared" si="42"/>
        <v>23250</v>
      </c>
      <c r="G959" s="3" t="s">
        <v>222</v>
      </c>
      <c r="H959" s="3" t="s">
        <v>223</v>
      </c>
    </row>
    <row r="960" spans="1:8" ht="12">
      <c r="A960" s="102" t="s">
        <v>18</v>
      </c>
      <c r="B960" s="51">
        <v>85392</v>
      </c>
      <c r="C960" s="107" t="s">
        <v>8</v>
      </c>
      <c r="D960" s="10" t="s">
        <v>92</v>
      </c>
      <c r="E960" s="223">
        <v>1</v>
      </c>
      <c r="F960" s="35">
        <f t="shared" si="42"/>
        <v>85392</v>
      </c>
      <c r="G960" s="3" t="s">
        <v>228</v>
      </c>
      <c r="H960" s="3" t="s">
        <v>229</v>
      </c>
    </row>
    <row r="961" spans="1:8" ht="12">
      <c r="A961" s="102" t="s">
        <v>18</v>
      </c>
      <c r="B961" s="46">
        <v>20000</v>
      </c>
      <c r="C961" s="110" t="s">
        <v>8</v>
      </c>
      <c r="D961" s="10" t="s">
        <v>92</v>
      </c>
      <c r="E961" s="220">
        <v>2</v>
      </c>
      <c r="F961" s="11">
        <f t="shared" si="42"/>
        <v>40000</v>
      </c>
      <c r="G961" s="3" t="s">
        <v>230</v>
      </c>
      <c r="H961" s="3" t="s">
        <v>231</v>
      </c>
    </row>
    <row r="962" spans="1:8" ht="12">
      <c r="A962" s="102" t="s">
        <v>18</v>
      </c>
      <c r="B962" s="51">
        <v>99624</v>
      </c>
      <c r="C962" s="98" t="s">
        <v>8</v>
      </c>
      <c r="D962" s="10" t="s">
        <v>92</v>
      </c>
      <c r="E962" s="223">
        <v>2</v>
      </c>
      <c r="F962" s="35">
        <f t="shared" si="42"/>
        <v>199248</v>
      </c>
      <c r="G962" s="3" t="s">
        <v>232</v>
      </c>
      <c r="H962" s="3" t="s">
        <v>233</v>
      </c>
    </row>
    <row r="963" spans="1:8" ht="12">
      <c r="A963" s="102" t="s">
        <v>18</v>
      </c>
      <c r="B963" s="52">
        <v>3800</v>
      </c>
      <c r="C963" s="42" t="s">
        <v>8</v>
      </c>
      <c r="D963" s="10" t="s">
        <v>92</v>
      </c>
      <c r="E963" s="225">
        <v>2</v>
      </c>
      <c r="F963" s="35">
        <f t="shared" si="42"/>
        <v>7600</v>
      </c>
      <c r="G963" s="3" t="s">
        <v>811</v>
      </c>
      <c r="H963" s="3" t="s">
        <v>812</v>
      </c>
    </row>
    <row r="964" spans="1:8" ht="12">
      <c r="A964" s="102" t="s">
        <v>18</v>
      </c>
      <c r="B964" s="196">
        <v>660</v>
      </c>
      <c r="C964" s="196" t="s">
        <v>8</v>
      </c>
      <c r="D964" s="10" t="s">
        <v>92</v>
      </c>
      <c r="E964" s="220">
        <v>3</v>
      </c>
      <c r="F964" s="11">
        <f>SUM(E964*B964)</f>
        <v>1980</v>
      </c>
      <c r="G964" s="3" t="s">
        <v>818</v>
      </c>
      <c r="H964" s="3" t="s">
        <v>819</v>
      </c>
    </row>
    <row r="965" spans="1:8" ht="12">
      <c r="A965" s="102" t="s">
        <v>18</v>
      </c>
      <c r="B965" s="211">
        <v>1440</v>
      </c>
      <c r="C965" s="197" t="s">
        <v>8</v>
      </c>
      <c r="D965" s="10" t="s">
        <v>92</v>
      </c>
      <c r="E965" s="226">
        <v>6</v>
      </c>
      <c r="F965" s="166">
        <f>SUM(E965*B965)</f>
        <v>8640</v>
      </c>
      <c r="G965" s="3" t="s">
        <v>824</v>
      </c>
      <c r="H965" s="3" t="s">
        <v>825</v>
      </c>
    </row>
    <row r="966" spans="1:8" ht="12">
      <c r="A966" s="102" t="s">
        <v>18</v>
      </c>
      <c r="B966" s="210">
        <v>5522</v>
      </c>
      <c r="C966" s="194" t="s">
        <v>8</v>
      </c>
      <c r="D966" s="10" t="s">
        <v>92</v>
      </c>
      <c r="E966" s="222">
        <v>3</v>
      </c>
      <c r="F966" s="35">
        <f>SUM(E966*B966)</f>
        <v>16566</v>
      </c>
      <c r="G966" s="3" t="s">
        <v>820</v>
      </c>
      <c r="H966" s="3" t="s">
        <v>821</v>
      </c>
    </row>
    <row r="967" spans="1:8" ht="12">
      <c r="A967" s="109" t="s">
        <v>581</v>
      </c>
      <c r="B967" s="52">
        <v>200</v>
      </c>
      <c r="C967" s="111" t="s">
        <v>483</v>
      </c>
      <c r="D967" s="4" t="s">
        <v>491</v>
      </c>
      <c r="E967" s="12">
        <v>1500</v>
      </c>
      <c r="F967" s="32">
        <f aca="true" t="shared" si="43" ref="F967:F972">B967*E967</f>
        <v>300000</v>
      </c>
      <c r="G967" s="120" t="s">
        <v>240</v>
      </c>
      <c r="H967" s="3" t="s">
        <v>241</v>
      </c>
    </row>
    <row r="968" spans="1:8" ht="12">
      <c r="A968" s="108" t="s">
        <v>39</v>
      </c>
      <c r="B968" s="43">
        <v>50</v>
      </c>
      <c r="C968" s="88" t="s">
        <v>7</v>
      </c>
      <c r="D968" s="25" t="s">
        <v>52</v>
      </c>
      <c r="E968" s="12">
        <v>200</v>
      </c>
      <c r="F968" s="34">
        <f t="shared" si="43"/>
        <v>10000</v>
      </c>
      <c r="G968" s="3" t="s">
        <v>212</v>
      </c>
      <c r="H968" s="3" t="s">
        <v>213</v>
      </c>
    </row>
    <row r="969" spans="1:8" ht="12">
      <c r="A969" s="108" t="s">
        <v>39</v>
      </c>
      <c r="B969" s="47">
        <v>14</v>
      </c>
      <c r="C969" s="94" t="s">
        <v>7</v>
      </c>
      <c r="D969" s="25" t="s">
        <v>52</v>
      </c>
      <c r="E969" s="220">
        <v>650</v>
      </c>
      <c r="F969" s="11">
        <f t="shared" si="43"/>
        <v>9100</v>
      </c>
      <c r="G969" s="3" t="s">
        <v>222</v>
      </c>
      <c r="H969" s="3" t="s">
        <v>223</v>
      </c>
    </row>
    <row r="970" spans="1:8" ht="12">
      <c r="A970" s="108" t="s">
        <v>39</v>
      </c>
      <c r="B970" s="51">
        <v>72</v>
      </c>
      <c r="C970" s="107" t="s">
        <v>7</v>
      </c>
      <c r="D970" s="25" t="s">
        <v>52</v>
      </c>
      <c r="E970" s="223">
        <v>100</v>
      </c>
      <c r="F970" s="35">
        <f t="shared" si="43"/>
        <v>7200</v>
      </c>
      <c r="G970" s="3" t="s">
        <v>228</v>
      </c>
      <c r="H970" s="3" t="s">
        <v>229</v>
      </c>
    </row>
    <row r="971" spans="1:8" ht="12">
      <c r="A971" s="108" t="s">
        <v>39</v>
      </c>
      <c r="B971" s="46">
        <v>20</v>
      </c>
      <c r="C971" s="110" t="s">
        <v>7</v>
      </c>
      <c r="D971" s="25" t="s">
        <v>52</v>
      </c>
      <c r="E971" s="220">
        <v>150</v>
      </c>
      <c r="F971" s="11">
        <f t="shared" si="43"/>
        <v>3000</v>
      </c>
      <c r="G971" s="3" t="s">
        <v>230</v>
      </c>
      <c r="H971" s="3" t="s">
        <v>231</v>
      </c>
    </row>
    <row r="972" spans="1:8" ht="12">
      <c r="A972" s="108" t="s">
        <v>39</v>
      </c>
      <c r="B972" s="55">
        <v>84</v>
      </c>
      <c r="C972" s="98" t="s">
        <v>7</v>
      </c>
      <c r="D972" s="25" t="s">
        <v>52</v>
      </c>
      <c r="E972" s="223">
        <v>110</v>
      </c>
      <c r="F972" s="35">
        <f t="shared" si="43"/>
        <v>9240</v>
      </c>
      <c r="G972" s="3" t="s">
        <v>232</v>
      </c>
      <c r="H972" s="3" t="s">
        <v>233</v>
      </c>
    </row>
    <row r="973" spans="1:8" ht="12">
      <c r="A973" s="108" t="s">
        <v>39</v>
      </c>
      <c r="B973" s="210">
        <v>152</v>
      </c>
      <c r="C973" s="194" t="s">
        <v>7</v>
      </c>
      <c r="D973" s="25" t="s">
        <v>52</v>
      </c>
      <c r="E973" s="222">
        <v>325</v>
      </c>
      <c r="F973" s="35">
        <f>SUM(E973*B973)</f>
        <v>49400</v>
      </c>
      <c r="G973" s="3" t="s">
        <v>820</v>
      </c>
      <c r="H973" s="3" t="s">
        <v>821</v>
      </c>
    </row>
    <row r="974" spans="1:8" ht="24">
      <c r="A974" s="102" t="s">
        <v>734</v>
      </c>
      <c r="B974" s="46">
        <v>1450</v>
      </c>
      <c r="C974" s="90" t="s">
        <v>8</v>
      </c>
      <c r="D974" s="4" t="s">
        <v>344</v>
      </c>
      <c r="E974" s="220">
        <v>1.5</v>
      </c>
      <c r="F974" s="11">
        <f aca="true" t="shared" si="44" ref="F974:F992">B974*E974</f>
        <v>2175</v>
      </c>
      <c r="G974" s="3" t="s">
        <v>208</v>
      </c>
      <c r="H974" s="3" t="s">
        <v>209</v>
      </c>
    </row>
    <row r="975" spans="1:8" ht="24">
      <c r="A975" s="102" t="s">
        <v>734</v>
      </c>
      <c r="B975" s="46">
        <v>450</v>
      </c>
      <c r="C975" s="90" t="s">
        <v>8</v>
      </c>
      <c r="D975" s="4" t="s">
        <v>344</v>
      </c>
      <c r="E975" s="220">
        <v>1.5</v>
      </c>
      <c r="F975" s="11">
        <f t="shared" si="44"/>
        <v>675</v>
      </c>
      <c r="G975" s="3" t="s">
        <v>208</v>
      </c>
      <c r="H975" s="3" t="s">
        <v>209</v>
      </c>
    </row>
    <row r="976" spans="1:8" ht="24">
      <c r="A976" s="102" t="s">
        <v>734</v>
      </c>
      <c r="B976" s="42">
        <v>700</v>
      </c>
      <c r="C976" s="90" t="s">
        <v>8</v>
      </c>
      <c r="D976" s="4" t="s">
        <v>735</v>
      </c>
      <c r="E976" s="220">
        <v>1</v>
      </c>
      <c r="F976" s="11">
        <f t="shared" si="44"/>
        <v>700</v>
      </c>
      <c r="G976" s="3" t="s">
        <v>208</v>
      </c>
      <c r="H976" s="3" t="s">
        <v>209</v>
      </c>
    </row>
    <row r="977" spans="1:8" ht="24">
      <c r="A977" s="102" t="s">
        <v>734</v>
      </c>
      <c r="B977" s="51">
        <v>300</v>
      </c>
      <c r="C977" s="98" t="s">
        <v>8</v>
      </c>
      <c r="D977" s="25" t="s">
        <v>404</v>
      </c>
      <c r="E977" s="223">
        <v>1.75</v>
      </c>
      <c r="F977" s="35">
        <f t="shared" si="44"/>
        <v>525</v>
      </c>
      <c r="G977" s="3" t="s">
        <v>214</v>
      </c>
      <c r="H977" s="3" t="s">
        <v>215</v>
      </c>
    </row>
    <row r="978" spans="1:8" ht="24">
      <c r="A978" s="102" t="s">
        <v>734</v>
      </c>
      <c r="B978" s="52">
        <v>500</v>
      </c>
      <c r="C978" s="111" t="s">
        <v>8</v>
      </c>
      <c r="D978" s="25" t="s">
        <v>404</v>
      </c>
      <c r="E978" s="12">
        <v>6</v>
      </c>
      <c r="F978" s="32">
        <f t="shared" si="44"/>
        <v>3000</v>
      </c>
      <c r="G978" s="117" t="s">
        <v>218</v>
      </c>
      <c r="H978" s="3" t="s">
        <v>219</v>
      </c>
    </row>
    <row r="979" spans="1:8" ht="24">
      <c r="A979" s="102" t="s">
        <v>734</v>
      </c>
      <c r="B979" s="42">
        <v>500</v>
      </c>
      <c r="C979" s="90" t="s">
        <v>8</v>
      </c>
      <c r="D979" s="25" t="s">
        <v>404</v>
      </c>
      <c r="E979" s="220">
        <v>2</v>
      </c>
      <c r="F979" s="11">
        <f t="shared" si="44"/>
        <v>1000</v>
      </c>
      <c r="G979" s="3" t="s">
        <v>224</v>
      </c>
      <c r="H979" s="3" t="s">
        <v>225</v>
      </c>
    </row>
    <row r="980" spans="1:8" ht="24">
      <c r="A980" s="102" t="s">
        <v>734</v>
      </c>
      <c r="B980" s="52">
        <v>2000</v>
      </c>
      <c r="C980" s="111" t="s">
        <v>8</v>
      </c>
      <c r="D980" s="25" t="s">
        <v>404</v>
      </c>
      <c r="E980" s="12">
        <v>4</v>
      </c>
      <c r="F980" s="32">
        <f t="shared" si="44"/>
        <v>8000</v>
      </c>
      <c r="G980" s="120" t="s">
        <v>240</v>
      </c>
      <c r="H980" s="3" t="s">
        <v>241</v>
      </c>
    </row>
    <row r="981" spans="1:8" ht="24">
      <c r="A981" s="102" t="s">
        <v>734</v>
      </c>
      <c r="B981" s="51">
        <v>6000</v>
      </c>
      <c r="C981" s="98" t="s">
        <v>8</v>
      </c>
      <c r="D981" s="10" t="s">
        <v>432</v>
      </c>
      <c r="E981" s="223">
        <v>0.9</v>
      </c>
      <c r="F981" s="35">
        <f t="shared" si="44"/>
        <v>5400</v>
      </c>
      <c r="G981" s="3" t="s">
        <v>214</v>
      </c>
      <c r="H981" s="3" t="s">
        <v>215</v>
      </c>
    </row>
    <row r="982" spans="1:8" ht="24">
      <c r="A982" s="102" t="s">
        <v>734</v>
      </c>
      <c r="B982" s="52">
        <v>35000</v>
      </c>
      <c r="C982" s="111" t="s">
        <v>8</v>
      </c>
      <c r="D982" s="10" t="s">
        <v>432</v>
      </c>
      <c r="E982" s="12">
        <v>1.5</v>
      </c>
      <c r="F982" s="32">
        <f t="shared" si="44"/>
        <v>52500</v>
      </c>
      <c r="G982" s="117" t="s">
        <v>218</v>
      </c>
      <c r="H982" s="3" t="s">
        <v>219</v>
      </c>
    </row>
    <row r="983" spans="1:8" ht="24">
      <c r="A983" s="102" t="s">
        <v>734</v>
      </c>
      <c r="B983" s="42">
        <v>500</v>
      </c>
      <c r="C983" s="90" t="s">
        <v>8</v>
      </c>
      <c r="D983" s="10" t="s">
        <v>432</v>
      </c>
      <c r="E983" s="220">
        <v>2</v>
      </c>
      <c r="F983" s="11">
        <f t="shared" si="44"/>
        <v>1000</v>
      </c>
      <c r="G983" s="3" t="s">
        <v>224</v>
      </c>
      <c r="H983" s="3" t="s">
        <v>225</v>
      </c>
    </row>
    <row r="984" spans="1:8" ht="24">
      <c r="A984" s="102" t="s">
        <v>734</v>
      </c>
      <c r="B984" s="52">
        <v>2000</v>
      </c>
      <c r="C984" s="111" t="s">
        <v>8</v>
      </c>
      <c r="D984" s="10" t="s">
        <v>432</v>
      </c>
      <c r="E984" s="12">
        <v>9</v>
      </c>
      <c r="F984" s="32">
        <f t="shared" si="44"/>
        <v>18000</v>
      </c>
      <c r="G984" s="120" t="s">
        <v>240</v>
      </c>
      <c r="H984" s="3" t="s">
        <v>241</v>
      </c>
    </row>
    <row r="985" spans="1:8" ht="24">
      <c r="A985" s="102" t="s">
        <v>40</v>
      </c>
      <c r="B985" s="42">
        <v>24</v>
      </c>
      <c r="C985" s="90" t="s">
        <v>7</v>
      </c>
      <c r="D985" s="25" t="s">
        <v>405</v>
      </c>
      <c r="E985" s="220">
        <v>100</v>
      </c>
      <c r="F985" s="11">
        <f t="shared" si="44"/>
        <v>2400</v>
      </c>
      <c r="G985" s="3" t="s">
        <v>208</v>
      </c>
      <c r="H985" s="3" t="s">
        <v>209</v>
      </c>
    </row>
    <row r="986" spans="1:8" ht="24">
      <c r="A986" s="102" t="s">
        <v>40</v>
      </c>
      <c r="B986" s="55">
        <v>63</v>
      </c>
      <c r="C986" s="98" t="s">
        <v>7</v>
      </c>
      <c r="D986" s="25" t="s">
        <v>405</v>
      </c>
      <c r="E986" s="223">
        <v>200</v>
      </c>
      <c r="F986" s="35">
        <f t="shared" si="44"/>
        <v>12600</v>
      </c>
      <c r="G986" s="3" t="s">
        <v>214</v>
      </c>
      <c r="H986" s="3" t="s">
        <v>215</v>
      </c>
    </row>
    <row r="987" spans="1:8" ht="24">
      <c r="A987" s="102" t="s">
        <v>40</v>
      </c>
      <c r="B987" s="52">
        <v>20</v>
      </c>
      <c r="C987" s="111" t="s">
        <v>7</v>
      </c>
      <c r="D987" s="25" t="s">
        <v>405</v>
      </c>
      <c r="E987" s="12">
        <v>240</v>
      </c>
      <c r="F987" s="32">
        <f t="shared" si="44"/>
        <v>4800</v>
      </c>
      <c r="G987" s="117" t="s">
        <v>218</v>
      </c>
      <c r="H987" s="3" t="s">
        <v>219</v>
      </c>
    </row>
    <row r="988" spans="1:8" ht="24">
      <c r="A988" s="102" t="s">
        <v>40</v>
      </c>
      <c r="B988" s="47">
        <v>4</v>
      </c>
      <c r="C988" s="94" t="s">
        <v>7</v>
      </c>
      <c r="D988" s="25" t="s">
        <v>405</v>
      </c>
      <c r="E988" s="220">
        <v>155</v>
      </c>
      <c r="F988" s="11">
        <f t="shared" si="44"/>
        <v>620</v>
      </c>
      <c r="G988" s="3" t="s">
        <v>222</v>
      </c>
      <c r="H988" s="3" t="s">
        <v>223</v>
      </c>
    </row>
    <row r="989" spans="1:8" ht="24">
      <c r="A989" s="102" t="s">
        <v>40</v>
      </c>
      <c r="B989" s="46">
        <v>20</v>
      </c>
      <c r="C989" s="90" t="s">
        <v>7</v>
      </c>
      <c r="D989" s="25" t="s">
        <v>405</v>
      </c>
      <c r="E989" s="220">
        <v>20</v>
      </c>
      <c r="F989" s="36">
        <f t="shared" si="44"/>
        <v>400</v>
      </c>
      <c r="G989" s="3" t="s">
        <v>224</v>
      </c>
      <c r="H989" s="3" t="s">
        <v>225</v>
      </c>
    </row>
    <row r="990" spans="1:8" ht="24">
      <c r="A990" s="102" t="s">
        <v>40</v>
      </c>
      <c r="B990" s="46">
        <v>300</v>
      </c>
      <c r="C990" s="90" t="s">
        <v>7</v>
      </c>
      <c r="D990" s="25" t="s">
        <v>405</v>
      </c>
      <c r="E990" s="220">
        <v>195</v>
      </c>
      <c r="F990" s="11">
        <f t="shared" si="44"/>
        <v>58500</v>
      </c>
      <c r="G990" s="3" t="s">
        <v>236</v>
      </c>
      <c r="H990" s="3" t="s">
        <v>237</v>
      </c>
    </row>
    <row r="991" spans="1:8" ht="24">
      <c r="A991" s="102" t="s">
        <v>40</v>
      </c>
      <c r="B991" s="52">
        <v>40</v>
      </c>
      <c r="C991" s="111" t="s">
        <v>7</v>
      </c>
      <c r="D991" s="25" t="s">
        <v>405</v>
      </c>
      <c r="E991" s="12">
        <v>500</v>
      </c>
      <c r="F991" s="32">
        <f t="shared" si="44"/>
        <v>20000</v>
      </c>
      <c r="G991" s="120" t="s">
        <v>240</v>
      </c>
      <c r="H991" s="3" t="s">
        <v>241</v>
      </c>
    </row>
    <row r="992" spans="1:8" ht="24">
      <c r="A992" s="102" t="s">
        <v>40</v>
      </c>
      <c r="B992" s="47">
        <v>300</v>
      </c>
      <c r="C992" s="47" t="s">
        <v>7</v>
      </c>
      <c r="D992" s="25" t="s">
        <v>405</v>
      </c>
      <c r="E992" s="223">
        <v>300</v>
      </c>
      <c r="F992" s="35">
        <f t="shared" si="44"/>
        <v>90000</v>
      </c>
      <c r="G992" s="3" t="s">
        <v>815</v>
      </c>
      <c r="H992" s="3" t="s">
        <v>237</v>
      </c>
    </row>
    <row r="993" spans="1:8" ht="24">
      <c r="A993" s="102" t="s">
        <v>40</v>
      </c>
      <c r="B993" s="210">
        <v>2</v>
      </c>
      <c r="C993" s="194" t="s">
        <v>1032</v>
      </c>
      <c r="D993" s="25" t="s">
        <v>405</v>
      </c>
      <c r="E993" s="222">
        <v>394</v>
      </c>
      <c r="F993" s="35">
        <f>SUM(E993*B993)</f>
        <v>788</v>
      </c>
      <c r="G993" s="3" t="s">
        <v>820</v>
      </c>
      <c r="H993" s="3" t="s">
        <v>821</v>
      </c>
    </row>
    <row r="994" spans="1:8" ht="24">
      <c r="A994" s="102" t="s">
        <v>22</v>
      </c>
      <c r="B994" s="42">
        <v>18</v>
      </c>
      <c r="C994" s="90" t="s">
        <v>7</v>
      </c>
      <c r="D994" s="4" t="s">
        <v>345</v>
      </c>
      <c r="E994" s="220">
        <v>275</v>
      </c>
      <c r="F994" s="11">
        <f aca="true" t="shared" si="45" ref="F994:F1001">B994*E994</f>
        <v>4950</v>
      </c>
      <c r="G994" s="3" t="s">
        <v>208</v>
      </c>
      <c r="H994" s="3" t="s">
        <v>209</v>
      </c>
    </row>
    <row r="995" spans="1:8" ht="24">
      <c r="A995" s="102" t="s">
        <v>22</v>
      </c>
      <c r="B995" s="55">
        <v>30</v>
      </c>
      <c r="C995" s="98" t="s">
        <v>7</v>
      </c>
      <c r="D995" s="4" t="s">
        <v>345</v>
      </c>
      <c r="E995" s="223">
        <v>395</v>
      </c>
      <c r="F995" s="35">
        <f t="shared" si="45"/>
        <v>11850</v>
      </c>
      <c r="G995" s="3" t="s">
        <v>214</v>
      </c>
      <c r="H995" s="3" t="s">
        <v>215</v>
      </c>
    </row>
    <row r="996" spans="1:8" ht="24">
      <c r="A996" s="102" t="s">
        <v>22</v>
      </c>
      <c r="B996" s="52">
        <v>20</v>
      </c>
      <c r="C996" s="111" t="s">
        <v>7</v>
      </c>
      <c r="D996" s="4" t="s">
        <v>345</v>
      </c>
      <c r="E996" s="12">
        <v>300</v>
      </c>
      <c r="F996" s="32">
        <f t="shared" si="45"/>
        <v>6000</v>
      </c>
      <c r="G996" s="117" t="s">
        <v>218</v>
      </c>
      <c r="H996" s="3" t="s">
        <v>219</v>
      </c>
    </row>
    <row r="997" spans="1:8" ht="24">
      <c r="A997" s="102" t="s">
        <v>22</v>
      </c>
      <c r="B997" s="47">
        <v>11</v>
      </c>
      <c r="C997" s="94" t="s">
        <v>7</v>
      </c>
      <c r="D997" s="4" t="s">
        <v>345</v>
      </c>
      <c r="E997" s="220">
        <v>400</v>
      </c>
      <c r="F997" s="11">
        <f t="shared" si="45"/>
        <v>4400</v>
      </c>
      <c r="G997" s="3" t="s">
        <v>222</v>
      </c>
      <c r="H997" s="3" t="s">
        <v>223</v>
      </c>
    </row>
    <row r="998" spans="1:8" ht="24">
      <c r="A998" s="102" t="s">
        <v>22</v>
      </c>
      <c r="B998" s="46">
        <v>10</v>
      </c>
      <c r="C998" s="90" t="s">
        <v>7</v>
      </c>
      <c r="D998" s="4" t="s">
        <v>345</v>
      </c>
      <c r="E998" s="220">
        <v>300</v>
      </c>
      <c r="F998" s="11">
        <f t="shared" si="45"/>
        <v>3000</v>
      </c>
      <c r="G998" s="3" t="s">
        <v>224</v>
      </c>
      <c r="H998" s="3" t="s">
        <v>225</v>
      </c>
    </row>
    <row r="999" spans="1:8" ht="24">
      <c r="A999" s="102" t="s">
        <v>22</v>
      </c>
      <c r="B999" s="46">
        <v>150</v>
      </c>
      <c r="C999" s="90" t="s">
        <v>7</v>
      </c>
      <c r="D999" s="4" t="s">
        <v>345</v>
      </c>
      <c r="E999" s="220">
        <v>275</v>
      </c>
      <c r="F999" s="11">
        <f t="shared" si="45"/>
        <v>41250</v>
      </c>
      <c r="G999" s="3" t="s">
        <v>236</v>
      </c>
      <c r="H999" s="3" t="s">
        <v>237</v>
      </c>
    </row>
    <row r="1000" spans="1:8" ht="24">
      <c r="A1000" s="102" t="s">
        <v>22</v>
      </c>
      <c r="B1000" s="52">
        <v>40</v>
      </c>
      <c r="C1000" s="111" t="s">
        <v>7</v>
      </c>
      <c r="D1000" s="4" t="s">
        <v>345</v>
      </c>
      <c r="E1000" s="12">
        <v>525</v>
      </c>
      <c r="F1000" s="32">
        <f t="shared" si="45"/>
        <v>21000</v>
      </c>
      <c r="G1000" s="120" t="s">
        <v>240</v>
      </c>
      <c r="H1000" s="3" t="s">
        <v>241</v>
      </c>
    </row>
    <row r="1001" spans="1:8" ht="24">
      <c r="A1001" s="102" t="s">
        <v>22</v>
      </c>
      <c r="B1001" s="47">
        <v>150</v>
      </c>
      <c r="C1001" s="47" t="s">
        <v>7</v>
      </c>
      <c r="D1001" s="4" t="s">
        <v>345</v>
      </c>
      <c r="E1001" s="223">
        <v>500</v>
      </c>
      <c r="F1001" s="35">
        <f t="shared" si="45"/>
        <v>75000</v>
      </c>
      <c r="G1001" s="3" t="s">
        <v>815</v>
      </c>
      <c r="H1001" s="3" t="s">
        <v>237</v>
      </c>
    </row>
    <row r="1002" spans="1:8" ht="24">
      <c r="A1002" s="102" t="s">
        <v>22</v>
      </c>
      <c r="B1002" s="210">
        <v>2</v>
      </c>
      <c r="C1002" s="194" t="s">
        <v>1032</v>
      </c>
      <c r="D1002" s="4" t="s">
        <v>345</v>
      </c>
      <c r="E1002" s="222">
        <v>513</v>
      </c>
      <c r="F1002" s="35">
        <f>SUM(E1002*B1002)</f>
        <v>1026</v>
      </c>
      <c r="G1002" s="3" t="s">
        <v>820</v>
      </c>
      <c r="H1002" s="3" t="s">
        <v>821</v>
      </c>
    </row>
    <row r="1003" spans="1:8" ht="12">
      <c r="A1003" s="109" t="s">
        <v>582</v>
      </c>
      <c r="B1003" s="52">
        <v>40</v>
      </c>
      <c r="C1003" s="111" t="s">
        <v>7</v>
      </c>
      <c r="D1003" s="10" t="s">
        <v>583</v>
      </c>
      <c r="E1003" s="12">
        <v>500</v>
      </c>
      <c r="F1003" s="32">
        <f>B1003*E1003</f>
        <v>20000</v>
      </c>
      <c r="G1003" s="120" t="s">
        <v>240</v>
      </c>
      <c r="H1003" s="3" t="s">
        <v>241</v>
      </c>
    </row>
    <row r="1004" spans="1:8" ht="24">
      <c r="A1004" s="102" t="s">
        <v>164</v>
      </c>
      <c r="B1004" s="42">
        <v>30</v>
      </c>
      <c r="C1004" s="90" t="s">
        <v>7</v>
      </c>
      <c r="D1004" s="7" t="s">
        <v>504</v>
      </c>
      <c r="E1004" s="220">
        <v>185</v>
      </c>
      <c r="F1004" s="11">
        <f>B1004*E1004</f>
        <v>5550</v>
      </c>
      <c r="G1004" s="3" t="s">
        <v>236</v>
      </c>
      <c r="H1004" s="3" t="s">
        <v>237</v>
      </c>
    </row>
    <row r="1005" spans="1:8" ht="24">
      <c r="A1005" s="102" t="s">
        <v>164</v>
      </c>
      <c r="B1005" s="47">
        <v>30</v>
      </c>
      <c r="C1005" s="47" t="s">
        <v>7</v>
      </c>
      <c r="D1005" s="7" t="s">
        <v>504</v>
      </c>
      <c r="E1005" s="223">
        <v>450</v>
      </c>
      <c r="F1005" s="35">
        <f>B1005*E1005</f>
        <v>13500</v>
      </c>
      <c r="G1005" s="3" t="s">
        <v>815</v>
      </c>
      <c r="H1005" s="3" t="s">
        <v>237</v>
      </c>
    </row>
    <row r="1006" spans="1:8" ht="24">
      <c r="A1006" s="102" t="s">
        <v>165</v>
      </c>
      <c r="B1006" s="42">
        <v>25</v>
      </c>
      <c r="C1006" s="90" t="s">
        <v>7</v>
      </c>
      <c r="D1006" s="4" t="s">
        <v>505</v>
      </c>
      <c r="E1006" s="220">
        <v>190</v>
      </c>
      <c r="F1006" s="11">
        <f>B1006*E1006</f>
        <v>4750</v>
      </c>
      <c r="G1006" s="3" t="s">
        <v>236</v>
      </c>
      <c r="H1006" s="3" t="s">
        <v>237</v>
      </c>
    </row>
    <row r="1007" spans="1:8" ht="24">
      <c r="A1007" s="102" t="s">
        <v>165</v>
      </c>
      <c r="B1007" s="47">
        <v>25</v>
      </c>
      <c r="C1007" s="47" t="s">
        <v>7</v>
      </c>
      <c r="D1007" s="4" t="s">
        <v>505</v>
      </c>
      <c r="E1007" s="223">
        <v>500</v>
      </c>
      <c r="F1007" s="35">
        <f>B1007*E1007</f>
        <v>12500</v>
      </c>
      <c r="G1007" s="3" t="s">
        <v>815</v>
      </c>
      <c r="H1007" s="3" t="s">
        <v>237</v>
      </c>
    </row>
    <row r="1008" spans="1:8" ht="12">
      <c r="A1008" s="272" t="s">
        <v>940</v>
      </c>
      <c r="B1008" s="211">
        <v>4</v>
      </c>
      <c r="C1008" s="197" t="s">
        <v>7</v>
      </c>
      <c r="D1008" s="165" t="s">
        <v>941</v>
      </c>
      <c r="E1008" s="226">
        <v>3718.25</v>
      </c>
      <c r="F1008" s="166">
        <f>SUM(E1008*B1008)</f>
        <v>14873</v>
      </c>
      <c r="G1008" s="3" t="s">
        <v>824</v>
      </c>
      <c r="H1008" s="3" t="s">
        <v>825</v>
      </c>
    </row>
    <row r="1009" spans="1:8" ht="12">
      <c r="A1009" s="272" t="s">
        <v>942</v>
      </c>
      <c r="B1009" s="211">
        <v>1</v>
      </c>
      <c r="C1009" s="197" t="s">
        <v>7</v>
      </c>
      <c r="D1009" s="165" t="s">
        <v>943</v>
      </c>
      <c r="E1009" s="226">
        <v>3017.5</v>
      </c>
      <c r="F1009" s="166">
        <f>SUM(E1009*B1009)</f>
        <v>3017.5</v>
      </c>
      <c r="G1009" s="3" t="s">
        <v>824</v>
      </c>
      <c r="H1009" s="3" t="s">
        <v>825</v>
      </c>
    </row>
    <row r="1010" spans="1:8" ht="12">
      <c r="A1010" s="102" t="s">
        <v>506</v>
      </c>
      <c r="B1010" s="46">
        <v>5</v>
      </c>
      <c r="C1010" s="90" t="s">
        <v>7</v>
      </c>
      <c r="D1010" s="4" t="s">
        <v>507</v>
      </c>
      <c r="E1010" s="220">
        <v>7865</v>
      </c>
      <c r="F1010" s="11">
        <f>B1010*E1010</f>
        <v>39325</v>
      </c>
      <c r="G1010" s="3" t="s">
        <v>236</v>
      </c>
      <c r="H1010" s="3" t="s">
        <v>237</v>
      </c>
    </row>
    <row r="1011" spans="1:8" ht="12">
      <c r="A1011" s="102" t="s">
        <v>506</v>
      </c>
      <c r="B1011" s="47">
        <v>5</v>
      </c>
      <c r="C1011" s="47" t="s">
        <v>7</v>
      </c>
      <c r="D1011" s="4" t="s">
        <v>507</v>
      </c>
      <c r="E1011" s="223">
        <v>8500</v>
      </c>
      <c r="F1011" s="35">
        <f>B1011*E1011</f>
        <v>42500</v>
      </c>
      <c r="G1011" s="3" t="s">
        <v>815</v>
      </c>
      <c r="H1011" s="3" t="s">
        <v>237</v>
      </c>
    </row>
    <row r="1012" spans="1:8" ht="24">
      <c r="A1012" s="102" t="s">
        <v>506</v>
      </c>
      <c r="B1012" s="211">
        <v>1</v>
      </c>
      <c r="C1012" s="197" t="s">
        <v>7</v>
      </c>
      <c r="D1012" s="165" t="s">
        <v>944</v>
      </c>
      <c r="E1012" s="226">
        <v>3867.75</v>
      </c>
      <c r="F1012" s="166">
        <f>SUM(E1012*B1012)</f>
        <v>3867.75</v>
      </c>
      <c r="G1012" s="3" t="s">
        <v>824</v>
      </c>
      <c r="H1012" s="3" t="s">
        <v>825</v>
      </c>
    </row>
    <row r="1013" spans="1:8" ht="24">
      <c r="A1013" s="272" t="s">
        <v>945</v>
      </c>
      <c r="B1013" s="211">
        <v>5</v>
      </c>
      <c r="C1013" s="197" t="s">
        <v>7</v>
      </c>
      <c r="D1013" s="165" t="s">
        <v>946</v>
      </c>
      <c r="E1013" s="226">
        <v>6798</v>
      </c>
      <c r="F1013" s="166">
        <f>SUM(E1013*B1013)</f>
        <v>33990</v>
      </c>
      <c r="G1013" s="3" t="s">
        <v>824</v>
      </c>
      <c r="H1013" s="3" t="s">
        <v>825</v>
      </c>
    </row>
    <row r="1014" spans="1:8" ht="24">
      <c r="A1014" s="272" t="s">
        <v>947</v>
      </c>
      <c r="B1014" s="211">
        <v>6</v>
      </c>
      <c r="C1014" s="197" t="s">
        <v>7</v>
      </c>
      <c r="D1014" s="165" t="s">
        <v>948</v>
      </c>
      <c r="E1014" s="226">
        <v>9093.5</v>
      </c>
      <c r="F1014" s="166">
        <f>SUM(E1014*B1014)</f>
        <v>54561</v>
      </c>
      <c r="G1014" s="3" t="s">
        <v>824</v>
      </c>
      <c r="H1014" s="3" t="s">
        <v>825</v>
      </c>
    </row>
    <row r="1015" spans="1:8" ht="24">
      <c r="A1015" s="272" t="s">
        <v>949</v>
      </c>
      <c r="B1015" s="211">
        <v>16</v>
      </c>
      <c r="C1015" s="197" t="s">
        <v>7</v>
      </c>
      <c r="D1015" s="165" t="s">
        <v>950</v>
      </c>
      <c r="E1015" s="226">
        <v>2293.5</v>
      </c>
      <c r="F1015" s="166">
        <f>SUM(E1015*B1015)</f>
        <v>36696</v>
      </c>
      <c r="G1015" s="3" t="s">
        <v>824</v>
      </c>
      <c r="H1015" s="3" t="s">
        <v>825</v>
      </c>
    </row>
    <row r="1016" spans="1:8" ht="13.5">
      <c r="A1016" s="102" t="s">
        <v>41</v>
      </c>
      <c r="B1016" s="42">
        <v>8</v>
      </c>
      <c r="C1016" s="87" t="s">
        <v>7</v>
      </c>
      <c r="D1016" s="4" t="s">
        <v>548</v>
      </c>
      <c r="E1016" s="220">
        <v>1750</v>
      </c>
      <c r="F1016" s="11">
        <f>B1016*E1016</f>
        <v>14000</v>
      </c>
      <c r="G1016" s="3" t="s">
        <v>238</v>
      </c>
      <c r="H1016" s="3" t="s">
        <v>239</v>
      </c>
    </row>
    <row r="1017" spans="1:8" ht="12">
      <c r="A1017" s="102" t="s">
        <v>41</v>
      </c>
      <c r="B1017" s="211">
        <v>25</v>
      </c>
      <c r="C1017" s="197" t="s">
        <v>7</v>
      </c>
      <c r="D1017" s="4" t="s">
        <v>548</v>
      </c>
      <c r="E1017" s="226">
        <v>1015</v>
      </c>
      <c r="F1017" s="166">
        <f>SUM(E1017*B1017)</f>
        <v>25375</v>
      </c>
      <c r="G1017" s="3" t="s">
        <v>824</v>
      </c>
      <c r="H1017" s="3" t="s">
        <v>825</v>
      </c>
    </row>
    <row r="1018" spans="1:8" ht="13.5">
      <c r="A1018" s="102" t="s">
        <v>142</v>
      </c>
      <c r="B1018" s="42">
        <v>2</v>
      </c>
      <c r="C1018" s="87" t="s">
        <v>7</v>
      </c>
      <c r="D1018" s="4" t="s">
        <v>736</v>
      </c>
      <c r="E1018" s="220">
        <v>2100</v>
      </c>
      <c r="F1018" s="11">
        <f>B1018*E1018</f>
        <v>4200</v>
      </c>
      <c r="G1018" s="3" t="s">
        <v>238</v>
      </c>
      <c r="H1018" s="3" t="s">
        <v>239</v>
      </c>
    </row>
    <row r="1019" spans="1:8" ht="12">
      <c r="A1019" s="102" t="s">
        <v>142</v>
      </c>
      <c r="B1019" s="211">
        <v>9</v>
      </c>
      <c r="C1019" s="197" t="s">
        <v>7</v>
      </c>
      <c r="D1019" s="4" t="s">
        <v>736</v>
      </c>
      <c r="E1019" s="226">
        <v>1394</v>
      </c>
      <c r="F1019" s="166">
        <f>SUM(E1019*B1019)</f>
        <v>12546</v>
      </c>
      <c r="G1019" s="3" t="s">
        <v>824</v>
      </c>
      <c r="H1019" s="3" t="s">
        <v>825</v>
      </c>
    </row>
    <row r="1020" spans="1:8" ht="12">
      <c r="A1020" s="272" t="s">
        <v>951</v>
      </c>
      <c r="B1020" s="211">
        <v>1</v>
      </c>
      <c r="C1020" s="197" t="s">
        <v>7</v>
      </c>
      <c r="D1020" s="165" t="s">
        <v>952</v>
      </c>
      <c r="E1020" s="226">
        <v>1798</v>
      </c>
      <c r="F1020" s="166">
        <f>SUM(E1020*B1020)</f>
        <v>1798</v>
      </c>
      <c r="G1020" s="3" t="s">
        <v>824</v>
      </c>
      <c r="H1020" s="3" t="s">
        <v>825</v>
      </c>
    </row>
    <row r="1021" spans="1:8" ht="12">
      <c r="A1021" s="251" t="s">
        <v>953</v>
      </c>
      <c r="B1021" s="211">
        <v>1</v>
      </c>
      <c r="C1021" s="197" t="s">
        <v>7</v>
      </c>
      <c r="D1021" s="165" t="s">
        <v>954</v>
      </c>
      <c r="E1021" s="226">
        <v>1797.25</v>
      </c>
      <c r="F1021" s="166">
        <f>SUM(E1021*B1021)</f>
        <v>1797.25</v>
      </c>
      <c r="G1021" s="3" t="s">
        <v>824</v>
      </c>
      <c r="H1021" s="3" t="s">
        <v>825</v>
      </c>
    </row>
    <row r="1022" spans="1:8" ht="13.5">
      <c r="A1022" s="102" t="s">
        <v>68</v>
      </c>
      <c r="B1022" s="42">
        <v>34</v>
      </c>
      <c r="C1022" s="87" t="s">
        <v>7</v>
      </c>
      <c r="D1022" s="4" t="s">
        <v>549</v>
      </c>
      <c r="E1022" s="220">
        <v>3700</v>
      </c>
      <c r="F1022" s="11">
        <f>B1022*E1022</f>
        <v>125800</v>
      </c>
      <c r="G1022" s="3" t="s">
        <v>238</v>
      </c>
      <c r="H1022" s="3" t="s">
        <v>239</v>
      </c>
    </row>
    <row r="1023" spans="1:8" ht="12">
      <c r="A1023" s="102" t="s">
        <v>68</v>
      </c>
      <c r="B1023" s="211">
        <v>16</v>
      </c>
      <c r="C1023" s="197" t="s">
        <v>7</v>
      </c>
      <c r="D1023" s="4" t="s">
        <v>549</v>
      </c>
      <c r="E1023" s="226">
        <v>1961.75</v>
      </c>
      <c r="F1023" s="166">
        <f>SUM(E1023*B1023)</f>
        <v>31388</v>
      </c>
      <c r="G1023" s="3" t="s">
        <v>824</v>
      </c>
      <c r="H1023" s="3" t="s">
        <v>825</v>
      </c>
    </row>
    <row r="1024" spans="1:8" ht="13.5">
      <c r="A1024" s="102" t="s">
        <v>42</v>
      </c>
      <c r="B1024" s="42">
        <v>3</v>
      </c>
      <c r="C1024" s="87" t="s">
        <v>7</v>
      </c>
      <c r="D1024" s="4" t="s">
        <v>550</v>
      </c>
      <c r="E1024" s="220">
        <v>6400</v>
      </c>
      <c r="F1024" s="11">
        <f>B1024*E1024</f>
        <v>19200</v>
      </c>
      <c r="G1024" s="3" t="s">
        <v>238</v>
      </c>
      <c r="H1024" s="3" t="s">
        <v>239</v>
      </c>
    </row>
    <row r="1025" spans="1:8" ht="12">
      <c r="A1025" s="102" t="s">
        <v>42</v>
      </c>
      <c r="B1025" s="211">
        <v>4</v>
      </c>
      <c r="C1025" s="197" t="s">
        <v>7</v>
      </c>
      <c r="D1025" s="4" t="s">
        <v>550</v>
      </c>
      <c r="E1025" s="226">
        <v>3156.75</v>
      </c>
      <c r="F1025" s="166">
        <f>SUM(E1025*B1025)</f>
        <v>12627</v>
      </c>
      <c r="G1025" s="3" t="s">
        <v>824</v>
      </c>
      <c r="H1025" s="3" t="s">
        <v>825</v>
      </c>
    </row>
    <row r="1026" spans="1:8" ht="12">
      <c r="A1026" s="102" t="s">
        <v>42</v>
      </c>
      <c r="B1026" s="211">
        <v>1</v>
      </c>
      <c r="C1026" s="197" t="s">
        <v>7</v>
      </c>
      <c r="D1026" s="4" t="s">
        <v>550</v>
      </c>
      <c r="E1026" s="226">
        <v>3156.75</v>
      </c>
      <c r="F1026" s="166">
        <f>SUM(E1026*B1026)</f>
        <v>3156.75</v>
      </c>
      <c r="G1026" s="3" t="s">
        <v>824</v>
      </c>
      <c r="H1026" s="3" t="s">
        <v>825</v>
      </c>
    </row>
    <row r="1027" spans="1:8" ht="12">
      <c r="A1027" s="272" t="s">
        <v>955</v>
      </c>
      <c r="B1027" s="211">
        <v>100</v>
      </c>
      <c r="C1027" s="197" t="s">
        <v>8</v>
      </c>
      <c r="D1027" s="165" t="s">
        <v>956</v>
      </c>
      <c r="E1027" s="226">
        <v>19.5</v>
      </c>
      <c r="F1027" s="166">
        <f>SUM(E1027*B1027)</f>
        <v>1950</v>
      </c>
      <c r="G1027" s="3" t="s">
        <v>824</v>
      </c>
      <c r="H1027" s="3" t="s">
        <v>825</v>
      </c>
    </row>
    <row r="1028" spans="1:8" ht="13.5">
      <c r="A1028" s="102" t="s">
        <v>43</v>
      </c>
      <c r="B1028" s="42">
        <v>26</v>
      </c>
      <c r="C1028" s="87" t="s">
        <v>8</v>
      </c>
      <c r="D1028" s="4" t="s">
        <v>551</v>
      </c>
      <c r="E1028" s="220">
        <v>20</v>
      </c>
      <c r="F1028" s="11">
        <f>B1028*E1028</f>
        <v>520</v>
      </c>
      <c r="G1028" s="3" t="s">
        <v>238</v>
      </c>
      <c r="H1028" s="3" t="s">
        <v>239</v>
      </c>
    </row>
    <row r="1029" spans="1:8" ht="12">
      <c r="A1029" s="102" t="s">
        <v>43</v>
      </c>
      <c r="B1029" s="211">
        <v>480</v>
      </c>
      <c r="C1029" s="197" t="s">
        <v>8</v>
      </c>
      <c r="D1029" s="4" t="s">
        <v>551</v>
      </c>
      <c r="E1029" s="226">
        <v>6.75</v>
      </c>
      <c r="F1029" s="166">
        <f>SUM(E1029*B1029)</f>
        <v>3240</v>
      </c>
      <c r="G1029" s="3" t="s">
        <v>824</v>
      </c>
      <c r="H1029" s="3" t="s">
        <v>825</v>
      </c>
    </row>
    <row r="1030" spans="1:8" ht="13.5">
      <c r="A1030" s="102" t="s">
        <v>44</v>
      </c>
      <c r="B1030" s="42">
        <v>7741</v>
      </c>
      <c r="C1030" s="87" t="s">
        <v>8</v>
      </c>
      <c r="D1030" s="4" t="s">
        <v>552</v>
      </c>
      <c r="E1030" s="220">
        <v>40</v>
      </c>
      <c r="F1030" s="11">
        <f>B1030*E1030</f>
        <v>309640</v>
      </c>
      <c r="G1030" s="3" t="s">
        <v>238</v>
      </c>
      <c r="H1030" s="3" t="s">
        <v>239</v>
      </c>
    </row>
    <row r="1031" spans="1:8" ht="12">
      <c r="A1031" s="102" t="s">
        <v>44</v>
      </c>
      <c r="B1031" s="211">
        <v>3820</v>
      </c>
      <c r="C1031" s="197" t="s">
        <v>8</v>
      </c>
      <c r="D1031" s="4" t="s">
        <v>552</v>
      </c>
      <c r="E1031" s="226">
        <v>9.25</v>
      </c>
      <c r="F1031" s="166">
        <f>SUM(E1031*B1031)</f>
        <v>35335</v>
      </c>
      <c r="G1031" s="3" t="s">
        <v>824</v>
      </c>
      <c r="H1031" s="3" t="s">
        <v>825</v>
      </c>
    </row>
    <row r="1032" spans="1:8" ht="13.5">
      <c r="A1032" s="102" t="s">
        <v>45</v>
      </c>
      <c r="B1032" s="42">
        <v>158</v>
      </c>
      <c r="C1032" s="87" t="s">
        <v>8</v>
      </c>
      <c r="D1032" s="4" t="s">
        <v>553</v>
      </c>
      <c r="E1032" s="220">
        <v>35</v>
      </c>
      <c r="F1032" s="11">
        <f>B1032*E1032</f>
        <v>5530</v>
      </c>
      <c r="G1032" s="3" t="s">
        <v>238</v>
      </c>
      <c r="H1032" s="3" t="s">
        <v>239</v>
      </c>
    </row>
    <row r="1033" spans="1:8" ht="12">
      <c r="A1033" s="102" t="s">
        <v>45</v>
      </c>
      <c r="B1033" s="211">
        <v>600</v>
      </c>
      <c r="C1033" s="197" t="s">
        <v>8</v>
      </c>
      <c r="D1033" s="4" t="s">
        <v>553</v>
      </c>
      <c r="E1033" s="226">
        <v>11.5</v>
      </c>
      <c r="F1033" s="166">
        <f>SUM(E1033*B1033)</f>
        <v>6900</v>
      </c>
      <c r="G1033" s="3" t="s">
        <v>824</v>
      </c>
      <c r="H1033" s="3" t="s">
        <v>825</v>
      </c>
    </row>
    <row r="1034" spans="1:8" ht="12">
      <c r="A1034" s="272" t="s">
        <v>957</v>
      </c>
      <c r="B1034" s="211">
        <v>1</v>
      </c>
      <c r="C1034" s="197" t="s">
        <v>7</v>
      </c>
      <c r="D1034" s="165" t="s">
        <v>958</v>
      </c>
      <c r="E1034" s="226">
        <v>1982.5</v>
      </c>
      <c r="F1034" s="166">
        <f>SUM(E1034*B1034)</f>
        <v>1982.5</v>
      </c>
      <c r="G1034" s="3" t="s">
        <v>824</v>
      </c>
      <c r="H1034" s="3" t="s">
        <v>825</v>
      </c>
    </row>
    <row r="1035" spans="1:8" ht="12">
      <c r="A1035" s="272" t="s">
        <v>959</v>
      </c>
      <c r="B1035" s="211">
        <v>1</v>
      </c>
      <c r="C1035" s="197" t="s">
        <v>7</v>
      </c>
      <c r="D1035" s="165" t="s">
        <v>960</v>
      </c>
      <c r="E1035" s="226">
        <v>1982.5</v>
      </c>
      <c r="F1035" s="166">
        <f>SUM(E1035*B1035)</f>
        <v>1982.5</v>
      </c>
      <c r="G1035" s="3" t="s">
        <v>824</v>
      </c>
      <c r="H1035" s="3" t="s">
        <v>825</v>
      </c>
    </row>
    <row r="1036" spans="1:8" ht="12">
      <c r="A1036" s="272" t="s">
        <v>961</v>
      </c>
      <c r="B1036" s="211">
        <v>1</v>
      </c>
      <c r="C1036" s="197" t="s">
        <v>7</v>
      </c>
      <c r="D1036" s="165" t="s">
        <v>962</v>
      </c>
      <c r="E1036" s="226">
        <v>2136.75</v>
      </c>
      <c r="F1036" s="166">
        <f>SUM(E1036*B1036)</f>
        <v>2136.75</v>
      </c>
      <c r="G1036" s="3" t="s">
        <v>824</v>
      </c>
      <c r="H1036" s="3" t="s">
        <v>825</v>
      </c>
    </row>
    <row r="1037" spans="1:8" ht="12">
      <c r="A1037" s="272" t="s">
        <v>963</v>
      </c>
      <c r="B1037" s="211">
        <v>1</v>
      </c>
      <c r="C1037" s="197" t="s">
        <v>7</v>
      </c>
      <c r="D1037" s="165" t="s">
        <v>964</v>
      </c>
      <c r="E1037" s="226">
        <v>2136.75</v>
      </c>
      <c r="F1037" s="166">
        <f>SUM(E1037*B1037)</f>
        <v>2136.75</v>
      </c>
      <c r="G1037" s="3" t="s">
        <v>824</v>
      </c>
      <c r="H1037" s="3" t="s">
        <v>825</v>
      </c>
    </row>
    <row r="1038" spans="1:8" ht="12">
      <c r="A1038" s="102" t="s">
        <v>21</v>
      </c>
      <c r="B1038" s="51">
        <v>4500</v>
      </c>
      <c r="C1038" s="98" t="s">
        <v>8</v>
      </c>
      <c r="D1038" s="10" t="s">
        <v>144</v>
      </c>
      <c r="E1038" s="223">
        <v>29.75</v>
      </c>
      <c r="F1038" s="35">
        <f>B1038*E1038</f>
        <v>133875</v>
      </c>
      <c r="G1038" s="3" t="s">
        <v>214</v>
      </c>
      <c r="H1038" s="3" t="s">
        <v>215</v>
      </c>
    </row>
    <row r="1039" spans="1:8" ht="12">
      <c r="A1039" s="102" t="s">
        <v>21</v>
      </c>
      <c r="B1039" s="52">
        <v>1000</v>
      </c>
      <c r="C1039" s="111" t="s">
        <v>8</v>
      </c>
      <c r="D1039" s="10" t="s">
        <v>144</v>
      </c>
      <c r="E1039" s="12">
        <v>30</v>
      </c>
      <c r="F1039" s="32">
        <f>B1039*E1039</f>
        <v>30000</v>
      </c>
      <c r="G1039" s="117" t="s">
        <v>218</v>
      </c>
      <c r="H1039" s="3" t="s">
        <v>219</v>
      </c>
    </row>
    <row r="1040" spans="1:8" ht="12">
      <c r="A1040" s="102" t="s">
        <v>21</v>
      </c>
      <c r="B1040" s="52">
        <v>200</v>
      </c>
      <c r="C1040" s="111" t="s">
        <v>8</v>
      </c>
      <c r="D1040" s="10" t="s">
        <v>144</v>
      </c>
      <c r="E1040" s="12">
        <v>200</v>
      </c>
      <c r="F1040" s="32">
        <f>B1040*E1040</f>
        <v>40000</v>
      </c>
      <c r="G1040" s="120" t="s">
        <v>240</v>
      </c>
      <c r="H1040" s="3" t="s">
        <v>241</v>
      </c>
    </row>
    <row r="1041" spans="1:8" ht="12">
      <c r="A1041" s="102" t="s">
        <v>21</v>
      </c>
      <c r="B1041" s="211">
        <v>40</v>
      </c>
      <c r="C1041" s="197" t="s">
        <v>8</v>
      </c>
      <c r="D1041" s="10" t="s">
        <v>144</v>
      </c>
      <c r="E1041" s="226">
        <v>150.5</v>
      </c>
      <c r="F1041" s="166">
        <f aca="true" t="shared" si="46" ref="F1041:F1046">SUM(E1041*B1041)</f>
        <v>6020</v>
      </c>
      <c r="G1041" s="3" t="s">
        <v>824</v>
      </c>
      <c r="H1041" s="3" t="s">
        <v>825</v>
      </c>
    </row>
    <row r="1042" spans="1:8" ht="12">
      <c r="A1042" s="272" t="s">
        <v>965</v>
      </c>
      <c r="B1042" s="211">
        <v>18</v>
      </c>
      <c r="C1042" s="197" t="s">
        <v>7</v>
      </c>
      <c r="D1042" s="165" t="s">
        <v>966</v>
      </c>
      <c r="E1042" s="226">
        <v>1100</v>
      </c>
      <c r="F1042" s="166">
        <f t="shared" si="46"/>
        <v>19800</v>
      </c>
      <c r="G1042" s="3" t="s">
        <v>824</v>
      </c>
      <c r="H1042" s="3" t="s">
        <v>825</v>
      </c>
    </row>
    <row r="1043" spans="1:8" ht="12">
      <c r="A1043" s="251" t="s">
        <v>971</v>
      </c>
      <c r="B1043" s="211">
        <v>1</v>
      </c>
      <c r="C1043" s="197" t="s">
        <v>7</v>
      </c>
      <c r="D1043" s="165" t="s">
        <v>972</v>
      </c>
      <c r="E1043" s="226">
        <v>4781.5</v>
      </c>
      <c r="F1043" s="166">
        <f t="shared" si="46"/>
        <v>4781.5</v>
      </c>
      <c r="G1043" s="3" t="s">
        <v>824</v>
      </c>
      <c r="H1043" s="3" t="s">
        <v>825</v>
      </c>
    </row>
    <row r="1044" spans="1:8" ht="12">
      <c r="A1044" s="251" t="s">
        <v>973</v>
      </c>
      <c r="B1044" s="211">
        <v>1</v>
      </c>
      <c r="C1044" s="197" t="s">
        <v>7</v>
      </c>
      <c r="D1044" s="165" t="s">
        <v>974</v>
      </c>
      <c r="E1044" s="226">
        <v>4887.5</v>
      </c>
      <c r="F1044" s="166">
        <f t="shared" si="46"/>
        <v>4887.5</v>
      </c>
      <c r="G1044" s="3" t="s">
        <v>824</v>
      </c>
      <c r="H1044" s="3" t="s">
        <v>825</v>
      </c>
    </row>
    <row r="1045" spans="1:8" ht="12">
      <c r="A1045" s="251" t="s">
        <v>975</v>
      </c>
      <c r="B1045" s="211">
        <v>1</v>
      </c>
      <c r="C1045" s="197" t="s">
        <v>7</v>
      </c>
      <c r="D1045" s="165" t="s">
        <v>976</v>
      </c>
      <c r="E1045" s="226">
        <v>4953.5</v>
      </c>
      <c r="F1045" s="166">
        <f t="shared" si="46"/>
        <v>4953.5</v>
      </c>
      <c r="G1045" s="3" t="s">
        <v>824</v>
      </c>
      <c r="H1045" s="3" t="s">
        <v>825</v>
      </c>
    </row>
    <row r="1046" spans="1:8" ht="12">
      <c r="A1046" s="251" t="s">
        <v>977</v>
      </c>
      <c r="B1046" s="211">
        <v>1</v>
      </c>
      <c r="C1046" s="197" t="s">
        <v>7</v>
      </c>
      <c r="D1046" s="165" t="s">
        <v>978</v>
      </c>
      <c r="E1046" s="226">
        <v>5357.75</v>
      </c>
      <c r="F1046" s="166">
        <f t="shared" si="46"/>
        <v>5357.75</v>
      </c>
      <c r="G1046" s="3" t="s">
        <v>824</v>
      </c>
      <c r="H1046" s="3" t="s">
        <v>825</v>
      </c>
    </row>
    <row r="1047" spans="1:8" ht="13.5">
      <c r="A1047" s="169" t="s">
        <v>47</v>
      </c>
      <c r="B1047" s="58">
        <v>1</v>
      </c>
      <c r="C1047" s="137" t="s">
        <v>7</v>
      </c>
      <c r="D1047" s="19" t="s">
        <v>554</v>
      </c>
      <c r="E1047" s="228">
        <v>8500</v>
      </c>
      <c r="F1047" s="39">
        <f>B1047*E1047</f>
        <v>8500</v>
      </c>
      <c r="G1047" s="3" t="s">
        <v>238</v>
      </c>
      <c r="H1047" s="3" t="s">
        <v>239</v>
      </c>
    </row>
    <row r="1048" spans="1:8" ht="12">
      <c r="A1048" s="251" t="s">
        <v>47</v>
      </c>
      <c r="B1048" s="211">
        <v>1</v>
      </c>
      <c r="C1048" s="197" t="s">
        <v>7</v>
      </c>
      <c r="D1048" s="19" t="s">
        <v>554</v>
      </c>
      <c r="E1048" s="233">
        <v>5961.25</v>
      </c>
      <c r="F1048" s="166">
        <f>SUM(E1048*B1048)</f>
        <v>5961.25</v>
      </c>
      <c r="G1048" s="3" t="s">
        <v>824</v>
      </c>
      <c r="H1048" s="3" t="s">
        <v>825</v>
      </c>
    </row>
    <row r="1049" spans="1:8" ht="13.5">
      <c r="A1049" s="102" t="s">
        <v>69</v>
      </c>
      <c r="B1049" s="42">
        <v>4</v>
      </c>
      <c r="C1049" s="87" t="s">
        <v>7</v>
      </c>
      <c r="D1049" s="4" t="s">
        <v>555</v>
      </c>
      <c r="E1049" s="229">
        <v>9500</v>
      </c>
      <c r="F1049" s="11">
        <f>B1049*E1049</f>
        <v>38000</v>
      </c>
      <c r="G1049" s="3" t="s">
        <v>238</v>
      </c>
      <c r="H1049" s="3" t="s">
        <v>239</v>
      </c>
    </row>
    <row r="1050" spans="1:8" ht="12">
      <c r="A1050" s="273" t="s">
        <v>69</v>
      </c>
      <c r="B1050" s="214">
        <v>1</v>
      </c>
      <c r="C1050" s="201" t="s">
        <v>7</v>
      </c>
      <c r="D1050" s="4" t="s">
        <v>555</v>
      </c>
      <c r="E1050" s="233">
        <v>6496</v>
      </c>
      <c r="F1050" s="166">
        <f>SUM(E1050*B1050)</f>
        <v>6496</v>
      </c>
      <c r="G1050" s="3" t="s">
        <v>824</v>
      </c>
      <c r="H1050" s="3" t="s">
        <v>825</v>
      </c>
    </row>
    <row r="1051" spans="1:8" ht="13.5">
      <c r="A1051" s="142" t="s">
        <v>70</v>
      </c>
      <c r="B1051" s="65">
        <v>1</v>
      </c>
      <c r="C1051" s="130" t="s">
        <v>7</v>
      </c>
      <c r="D1051" s="17" t="s">
        <v>556</v>
      </c>
      <c r="E1051" s="229">
        <v>11000</v>
      </c>
      <c r="F1051" s="11">
        <f>B1051*E1051</f>
        <v>11000</v>
      </c>
      <c r="G1051" s="3" t="s">
        <v>238</v>
      </c>
      <c r="H1051" s="3" t="s">
        <v>239</v>
      </c>
    </row>
    <row r="1052" spans="1:8" ht="12">
      <c r="A1052" s="142" t="s">
        <v>70</v>
      </c>
      <c r="B1052" s="214">
        <v>1</v>
      </c>
      <c r="C1052" s="201" t="s">
        <v>7</v>
      </c>
      <c r="D1052" s="17" t="s">
        <v>556</v>
      </c>
      <c r="E1052" s="233">
        <v>8226</v>
      </c>
      <c r="F1052" s="166">
        <f>SUM(E1052*B1052)</f>
        <v>8226</v>
      </c>
      <c r="G1052" s="3" t="s">
        <v>824</v>
      </c>
      <c r="H1052" s="3" t="s">
        <v>825</v>
      </c>
    </row>
    <row r="1053" spans="1:8" ht="12">
      <c r="A1053" s="273" t="s">
        <v>979</v>
      </c>
      <c r="B1053" s="214">
        <v>1</v>
      </c>
      <c r="C1053" s="201" t="s">
        <v>7</v>
      </c>
      <c r="D1053" s="180" t="s">
        <v>980</v>
      </c>
      <c r="E1053" s="233">
        <v>8790.75</v>
      </c>
      <c r="F1053" s="166">
        <f>SUM(E1053*B1053)</f>
        <v>8790.75</v>
      </c>
      <c r="G1053" s="3" t="s">
        <v>824</v>
      </c>
      <c r="H1053" s="3" t="s">
        <v>825</v>
      </c>
    </row>
    <row r="1054" spans="1:8" ht="12">
      <c r="A1054" s="273" t="s">
        <v>981</v>
      </c>
      <c r="B1054" s="214">
        <v>1</v>
      </c>
      <c r="C1054" s="201" t="s">
        <v>7</v>
      </c>
      <c r="D1054" s="180" t="s">
        <v>982</v>
      </c>
      <c r="E1054" s="233">
        <v>10031</v>
      </c>
      <c r="F1054" s="166">
        <f>SUM(E1054*B1054)</f>
        <v>10031</v>
      </c>
      <c r="G1054" s="3" t="s">
        <v>824</v>
      </c>
      <c r="H1054" s="3" t="s">
        <v>825</v>
      </c>
    </row>
    <row r="1055" spans="1:8" ht="12">
      <c r="A1055" s="273" t="s">
        <v>983</v>
      </c>
      <c r="B1055" s="214">
        <v>1</v>
      </c>
      <c r="C1055" s="201" t="s">
        <v>7</v>
      </c>
      <c r="D1055" s="180" t="s">
        <v>984</v>
      </c>
      <c r="E1055" s="233">
        <v>13090.5</v>
      </c>
      <c r="F1055" s="166">
        <f>SUM(E1055*B1055)</f>
        <v>13090.5</v>
      </c>
      <c r="G1055" s="3" t="s">
        <v>824</v>
      </c>
      <c r="H1055" s="3" t="s">
        <v>825</v>
      </c>
    </row>
    <row r="1056" spans="1:8" ht="12">
      <c r="A1056" s="273" t="s">
        <v>985</v>
      </c>
      <c r="B1056" s="214">
        <v>1</v>
      </c>
      <c r="C1056" s="201" t="s">
        <v>7</v>
      </c>
      <c r="D1056" s="180" t="s">
        <v>986</v>
      </c>
      <c r="E1056" s="233">
        <v>13225.25</v>
      </c>
      <c r="F1056" s="166">
        <f>SUM(E1056*B1056)</f>
        <v>13225.25</v>
      </c>
      <c r="G1056" s="3" t="s">
        <v>824</v>
      </c>
      <c r="H1056" s="3" t="s">
        <v>825</v>
      </c>
    </row>
    <row r="1057" spans="1:8" ht="13.5">
      <c r="A1057" s="142" t="s">
        <v>46</v>
      </c>
      <c r="B1057" s="65">
        <v>1</v>
      </c>
      <c r="C1057" s="130" t="s">
        <v>7</v>
      </c>
      <c r="D1057" s="17" t="s">
        <v>557</v>
      </c>
      <c r="E1057" s="229">
        <v>13500</v>
      </c>
      <c r="F1057" s="11">
        <f>B1057*E1057</f>
        <v>13500</v>
      </c>
      <c r="G1057" s="3" t="s">
        <v>238</v>
      </c>
      <c r="H1057" s="3" t="s">
        <v>239</v>
      </c>
    </row>
    <row r="1058" spans="1:8" ht="13.5">
      <c r="A1058" s="142" t="s">
        <v>558</v>
      </c>
      <c r="B1058" s="65">
        <v>5</v>
      </c>
      <c r="C1058" s="130" t="s">
        <v>7</v>
      </c>
      <c r="D1058" s="17" t="s">
        <v>559</v>
      </c>
      <c r="E1058" s="229">
        <v>14000</v>
      </c>
      <c r="F1058" s="11">
        <f>B1058*E1058</f>
        <v>70000</v>
      </c>
      <c r="G1058" s="3" t="s">
        <v>238</v>
      </c>
      <c r="H1058" s="3" t="s">
        <v>239</v>
      </c>
    </row>
    <row r="1059" spans="1:8" ht="12">
      <c r="A1059" s="142" t="s">
        <v>558</v>
      </c>
      <c r="B1059" s="214">
        <v>2</v>
      </c>
      <c r="C1059" s="201" t="s">
        <v>7</v>
      </c>
      <c r="D1059" s="180" t="s">
        <v>559</v>
      </c>
      <c r="E1059" s="233">
        <v>12889.75</v>
      </c>
      <c r="F1059" s="166">
        <f aca="true" t="shared" si="47" ref="F1059:F1065">SUM(E1059*B1059)</f>
        <v>25779.5</v>
      </c>
      <c r="G1059" s="3" t="s">
        <v>824</v>
      </c>
      <c r="H1059" s="3" t="s">
        <v>825</v>
      </c>
    </row>
    <row r="1060" spans="1:8" ht="12">
      <c r="A1060" s="273" t="s">
        <v>969</v>
      </c>
      <c r="B1060" s="214">
        <v>1</v>
      </c>
      <c r="C1060" s="201" t="s">
        <v>7</v>
      </c>
      <c r="D1060" s="180" t="s">
        <v>970</v>
      </c>
      <c r="E1060" s="233">
        <v>13999.5</v>
      </c>
      <c r="F1060" s="166">
        <f t="shared" si="47"/>
        <v>13999.5</v>
      </c>
      <c r="G1060" s="3" t="s">
        <v>824</v>
      </c>
      <c r="H1060" s="3" t="s">
        <v>825</v>
      </c>
    </row>
    <row r="1061" spans="1:8" ht="12">
      <c r="A1061" s="273" t="s">
        <v>987</v>
      </c>
      <c r="B1061" s="214">
        <v>2</v>
      </c>
      <c r="C1061" s="201" t="s">
        <v>7</v>
      </c>
      <c r="D1061" s="180" t="s">
        <v>988</v>
      </c>
      <c r="E1061" s="233">
        <v>2864.5</v>
      </c>
      <c r="F1061" s="166">
        <f t="shared" si="47"/>
        <v>5729</v>
      </c>
      <c r="G1061" s="3" t="s">
        <v>824</v>
      </c>
      <c r="H1061" s="3" t="s">
        <v>825</v>
      </c>
    </row>
    <row r="1062" spans="1:8" ht="12">
      <c r="A1062" s="273" t="s">
        <v>989</v>
      </c>
      <c r="B1062" s="214">
        <v>1</v>
      </c>
      <c r="C1062" s="201" t="s">
        <v>7</v>
      </c>
      <c r="D1062" s="180" t="s">
        <v>990</v>
      </c>
      <c r="E1062" s="233">
        <v>2864.5</v>
      </c>
      <c r="F1062" s="166">
        <f t="shared" si="47"/>
        <v>2864.5</v>
      </c>
      <c r="G1062" s="3" t="s">
        <v>824</v>
      </c>
      <c r="H1062" s="3" t="s">
        <v>825</v>
      </c>
    </row>
    <row r="1063" spans="1:8" ht="12">
      <c r="A1063" s="273" t="s">
        <v>967</v>
      </c>
      <c r="B1063" s="214">
        <v>1</v>
      </c>
      <c r="C1063" s="201" t="s">
        <v>7</v>
      </c>
      <c r="D1063" s="180" t="s">
        <v>968</v>
      </c>
      <c r="E1063" s="233">
        <v>12958.5</v>
      </c>
      <c r="F1063" s="166">
        <f t="shared" si="47"/>
        <v>12958.5</v>
      </c>
      <c r="G1063" s="3" t="s">
        <v>824</v>
      </c>
      <c r="H1063" s="3" t="s">
        <v>825</v>
      </c>
    </row>
    <row r="1064" spans="1:8" ht="12">
      <c r="A1064" s="273" t="s">
        <v>991</v>
      </c>
      <c r="B1064" s="214">
        <v>1</v>
      </c>
      <c r="C1064" s="201" t="s">
        <v>7</v>
      </c>
      <c r="D1064" s="180" t="s">
        <v>992</v>
      </c>
      <c r="E1064" s="233">
        <v>4268.25</v>
      </c>
      <c r="F1064" s="166">
        <f t="shared" si="47"/>
        <v>4268.25</v>
      </c>
      <c r="G1064" s="3" t="s">
        <v>824</v>
      </c>
      <c r="H1064" s="3" t="s">
        <v>825</v>
      </c>
    </row>
    <row r="1065" spans="1:8" ht="12">
      <c r="A1065" s="273" t="s">
        <v>993</v>
      </c>
      <c r="B1065" s="214">
        <v>1</v>
      </c>
      <c r="C1065" s="201" t="s">
        <v>7</v>
      </c>
      <c r="D1065" s="180" t="s">
        <v>994</v>
      </c>
      <c r="E1065" s="233">
        <v>4268.25</v>
      </c>
      <c r="F1065" s="166">
        <f t="shared" si="47"/>
        <v>4268.25</v>
      </c>
      <c r="G1065" s="3" t="s">
        <v>824</v>
      </c>
      <c r="H1065" s="3" t="s">
        <v>825</v>
      </c>
    </row>
    <row r="1066" spans="1:8" ht="13.5">
      <c r="A1066" s="142" t="s">
        <v>560</v>
      </c>
      <c r="B1066" s="65">
        <v>1</v>
      </c>
      <c r="C1066" s="130" t="s">
        <v>7</v>
      </c>
      <c r="D1066" s="17" t="s">
        <v>561</v>
      </c>
      <c r="E1066" s="229">
        <v>3700</v>
      </c>
      <c r="F1066" s="11">
        <f>B1066*E1066</f>
        <v>3700</v>
      </c>
      <c r="G1066" s="3" t="s">
        <v>238</v>
      </c>
      <c r="H1066" s="3" t="s">
        <v>239</v>
      </c>
    </row>
    <row r="1067" spans="1:8" ht="12">
      <c r="A1067" s="142" t="s">
        <v>560</v>
      </c>
      <c r="B1067" s="214">
        <v>2</v>
      </c>
      <c r="C1067" s="201" t="s">
        <v>7</v>
      </c>
      <c r="D1067" s="180" t="s">
        <v>561</v>
      </c>
      <c r="E1067" s="233">
        <v>10046</v>
      </c>
      <c r="F1067" s="166">
        <f>SUM(E1067*B1067)</f>
        <v>20092</v>
      </c>
      <c r="G1067" s="3" t="s">
        <v>824</v>
      </c>
      <c r="H1067" s="3" t="s">
        <v>825</v>
      </c>
    </row>
    <row r="1068" spans="1:8" ht="12">
      <c r="A1068" s="274" t="s">
        <v>995</v>
      </c>
      <c r="B1068" s="214">
        <v>45</v>
      </c>
      <c r="C1068" s="201" t="s">
        <v>8</v>
      </c>
      <c r="D1068" s="180" t="s">
        <v>996</v>
      </c>
      <c r="E1068" s="233">
        <v>168.75</v>
      </c>
      <c r="F1068" s="166">
        <f>SUM(E1068*B1068)</f>
        <v>7593.75</v>
      </c>
      <c r="G1068" s="3" t="s">
        <v>824</v>
      </c>
      <c r="H1068" s="3" t="s">
        <v>825</v>
      </c>
    </row>
    <row r="1069" spans="1:8" ht="12">
      <c r="A1069" s="273" t="s">
        <v>997</v>
      </c>
      <c r="B1069" s="214">
        <v>70</v>
      </c>
      <c r="C1069" s="201" t="s">
        <v>8</v>
      </c>
      <c r="D1069" s="180" t="s">
        <v>998</v>
      </c>
      <c r="E1069" s="233">
        <v>226.5</v>
      </c>
      <c r="F1069" s="166">
        <f>SUM(E1069*B1069)</f>
        <v>15855</v>
      </c>
      <c r="G1069" s="3" t="s">
        <v>824</v>
      </c>
      <c r="H1069" s="3" t="s">
        <v>825</v>
      </c>
    </row>
    <row r="1070" spans="1:8" ht="12">
      <c r="A1070" s="273" t="s">
        <v>999</v>
      </c>
      <c r="B1070" s="214">
        <v>10</v>
      </c>
      <c r="C1070" s="201" t="s">
        <v>8</v>
      </c>
      <c r="D1070" s="180" t="s">
        <v>1000</v>
      </c>
      <c r="E1070" s="233">
        <v>263.75</v>
      </c>
      <c r="F1070" s="166">
        <f>SUM(E1070*B1070)</f>
        <v>2637.5</v>
      </c>
      <c r="G1070" s="3" t="s">
        <v>824</v>
      </c>
      <c r="H1070" s="3" t="s">
        <v>825</v>
      </c>
    </row>
    <row r="1071" spans="1:8" ht="12">
      <c r="A1071" s="143" t="s">
        <v>737</v>
      </c>
      <c r="B1071" s="70">
        <v>1000</v>
      </c>
      <c r="C1071" s="125" t="s">
        <v>8</v>
      </c>
      <c r="D1071" s="17" t="s">
        <v>738</v>
      </c>
      <c r="E1071" s="229">
        <v>4</v>
      </c>
      <c r="F1071" s="11">
        <f aca="true" t="shared" si="48" ref="F1071:F1078">B1071*E1071</f>
        <v>4000</v>
      </c>
      <c r="G1071" s="118" t="s">
        <v>204</v>
      </c>
      <c r="H1071" s="3" t="s">
        <v>205</v>
      </c>
    </row>
    <row r="1072" spans="1:8" ht="12">
      <c r="A1072" s="143" t="s">
        <v>737</v>
      </c>
      <c r="B1072" s="67">
        <v>669</v>
      </c>
      <c r="C1072" s="124" t="s">
        <v>8</v>
      </c>
      <c r="D1072" s="17" t="s">
        <v>739</v>
      </c>
      <c r="E1072" s="229">
        <v>3.5</v>
      </c>
      <c r="F1072" s="11">
        <f t="shared" si="48"/>
        <v>2341.5</v>
      </c>
      <c r="G1072" s="3" t="s">
        <v>208</v>
      </c>
      <c r="H1072" s="3" t="s">
        <v>209</v>
      </c>
    </row>
    <row r="1073" spans="1:8" ht="12">
      <c r="A1073" s="143" t="s">
        <v>737</v>
      </c>
      <c r="B1073" s="70">
        <v>6294</v>
      </c>
      <c r="C1073" s="125" t="s">
        <v>8</v>
      </c>
      <c r="D1073" s="17" t="s">
        <v>740</v>
      </c>
      <c r="E1073" s="229">
        <v>2</v>
      </c>
      <c r="F1073" s="11">
        <f t="shared" si="48"/>
        <v>12588</v>
      </c>
      <c r="G1073" s="118" t="s">
        <v>204</v>
      </c>
      <c r="H1073" s="3" t="s">
        <v>205</v>
      </c>
    </row>
    <row r="1074" spans="1:8" ht="12">
      <c r="A1074" s="143" t="s">
        <v>737</v>
      </c>
      <c r="B1074" s="70">
        <v>3000</v>
      </c>
      <c r="C1074" s="125" t="s">
        <v>8</v>
      </c>
      <c r="D1074" s="17" t="s">
        <v>740</v>
      </c>
      <c r="E1074" s="229">
        <v>2</v>
      </c>
      <c r="F1074" s="11">
        <f t="shared" si="48"/>
        <v>6000</v>
      </c>
      <c r="G1074" s="118" t="s">
        <v>204</v>
      </c>
      <c r="H1074" s="3" t="s">
        <v>205</v>
      </c>
    </row>
    <row r="1075" spans="1:8" ht="12">
      <c r="A1075" s="143" t="s">
        <v>737</v>
      </c>
      <c r="B1075" s="67">
        <v>24800</v>
      </c>
      <c r="C1075" s="124" t="s">
        <v>8</v>
      </c>
      <c r="D1075" s="17" t="s">
        <v>740</v>
      </c>
      <c r="E1075" s="229">
        <v>0.5</v>
      </c>
      <c r="F1075" s="11">
        <f t="shared" si="48"/>
        <v>12400</v>
      </c>
      <c r="G1075" s="3" t="s">
        <v>208</v>
      </c>
      <c r="H1075" s="3" t="s">
        <v>209</v>
      </c>
    </row>
    <row r="1076" spans="1:8" ht="12">
      <c r="A1076" s="143" t="s">
        <v>737</v>
      </c>
      <c r="B1076" s="67">
        <v>12400</v>
      </c>
      <c r="C1076" s="124" t="s">
        <v>8</v>
      </c>
      <c r="D1076" s="17" t="s">
        <v>740</v>
      </c>
      <c r="E1076" s="229">
        <v>0.5</v>
      </c>
      <c r="F1076" s="11">
        <f t="shared" si="48"/>
        <v>6200</v>
      </c>
      <c r="G1076" s="3" t="s">
        <v>208</v>
      </c>
      <c r="H1076" s="3" t="s">
        <v>209</v>
      </c>
    </row>
    <row r="1077" spans="1:8" ht="12">
      <c r="A1077" s="143" t="s">
        <v>737</v>
      </c>
      <c r="B1077" s="70">
        <v>10000</v>
      </c>
      <c r="C1077" s="125" t="s">
        <v>8</v>
      </c>
      <c r="D1077" s="4" t="s">
        <v>741</v>
      </c>
      <c r="E1077" s="229">
        <v>2.5</v>
      </c>
      <c r="F1077" s="11">
        <f t="shared" si="48"/>
        <v>25000</v>
      </c>
      <c r="G1077" s="118" t="s">
        <v>204</v>
      </c>
      <c r="H1077" s="3" t="s">
        <v>205</v>
      </c>
    </row>
    <row r="1078" spans="1:8" ht="12">
      <c r="A1078" s="143" t="s">
        <v>737</v>
      </c>
      <c r="B1078" s="70">
        <v>1000</v>
      </c>
      <c r="C1078" s="125" t="s">
        <v>8</v>
      </c>
      <c r="D1078" s="4" t="s">
        <v>742</v>
      </c>
      <c r="E1078" s="229">
        <v>3</v>
      </c>
      <c r="F1078" s="11">
        <f t="shared" si="48"/>
        <v>3000</v>
      </c>
      <c r="G1078" s="118" t="s">
        <v>204</v>
      </c>
      <c r="H1078" s="3" t="s">
        <v>205</v>
      </c>
    </row>
    <row r="1079" spans="1:8" ht="12">
      <c r="A1079" s="143" t="s">
        <v>737</v>
      </c>
      <c r="B1079" s="200">
        <v>200</v>
      </c>
      <c r="C1079" s="200" t="s">
        <v>8</v>
      </c>
      <c r="D1079" s="164" t="s">
        <v>939</v>
      </c>
      <c r="E1079" s="229">
        <v>10</v>
      </c>
      <c r="F1079" s="11">
        <f>SUM(E1079*B1079)</f>
        <v>2000</v>
      </c>
      <c r="G1079" s="3" t="s">
        <v>818</v>
      </c>
      <c r="H1079" s="3" t="s">
        <v>819</v>
      </c>
    </row>
    <row r="1080" spans="1:8" ht="12">
      <c r="A1080" s="145" t="s">
        <v>96</v>
      </c>
      <c r="B1080" s="72">
        <v>700</v>
      </c>
      <c r="C1080" s="178" t="s">
        <v>8</v>
      </c>
      <c r="D1080" s="25" t="s">
        <v>743</v>
      </c>
      <c r="E1080" s="230">
        <v>2</v>
      </c>
      <c r="F1080" s="34">
        <f>B1080*E1080</f>
        <v>1400</v>
      </c>
      <c r="G1080" s="3" t="s">
        <v>212</v>
      </c>
      <c r="H1080" s="3" t="s">
        <v>213</v>
      </c>
    </row>
    <row r="1081" spans="1:8" ht="12">
      <c r="A1081" s="145" t="s">
        <v>96</v>
      </c>
      <c r="B1081" s="73">
        <v>480</v>
      </c>
      <c r="C1081" s="133" t="s">
        <v>8</v>
      </c>
      <c r="D1081" s="25" t="s">
        <v>743</v>
      </c>
      <c r="E1081" s="235">
        <v>1</v>
      </c>
      <c r="F1081" s="35">
        <f>B1081*E1081</f>
        <v>480</v>
      </c>
      <c r="G1081" s="3" t="s">
        <v>228</v>
      </c>
      <c r="H1081" s="3" t="s">
        <v>229</v>
      </c>
    </row>
    <row r="1082" spans="1:8" ht="12">
      <c r="A1082" s="145" t="s">
        <v>96</v>
      </c>
      <c r="B1082" s="73">
        <v>560</v>
      </c>
      <c r="C1082" s="133" t="s">
        <v>8</v>
      </c>
      <c r="D1082" s="25" t="s">
        <v>743</v>
      </c>
      <c r="E1082" s="235">
        <v>1</v>
      </c>
      <c r="F1082" s="35">
        <f>B1082*E1082</f>
        <v>560</v>
      </c>
      <c r="G1082" s="3" t="s">
        <v>232</v>
      </c>
      <c r="H1082" s="3" t="s">
        <v>233</v>
      </c>
    </row>
    <row r="1083" spans="1:8" ht="12">
      <c r="A1083" s="145" t="s">
        <v>96</v>
      </c>
      <c r="B1083" s="67">
        <v>130</v>
      </c>
      <c r="C1083" s="124" t="s">
        <v>8</v>
      </c>
      <c r="D1083" s="25" t="s">
        <v>743</v>
      </c>
      <c r="E1083" s="229">
        <v>1</v>
      </c>
      <c r="F1083" s="11">
        <f>B1083*E1083</f>
        <v>130</v>
      </c>
      <c r="G1083" s="3" t="s">
        <v>230</v>
      </c>
      <c r="H1083" s="3" t="s">
        <v>231</v>
      </c>
    </row>
    <row r="1084" spans="1:8" ht="12">
      <c r="A1084" s="145" t="s">
        <v>96</v>
      </c>
      <c r="B1084" s="214">
        <v>400</v>
      </c>
      <c r="C1084" s="201" t="s">
        <v>8</v>
      </c>
      <c r="D1084" s="25" t="s">
        <v>743</v>
      </c>
      <c r="E1084" s="233">
        <v>6.5</v>
      </c>
      <c r="F1084" s="166">
        <f>SUM(E1084*B1084)</f>
        <v>2600</v>
      </c>
      <c r="G1084" s="3" t="s">
        <v>824</v>
      </c>
      <c r="H1084" s="3" t="s">
        <v>825</v>
      </c>
    </row>
    <row r="1085" spans="1:8" ht="12">
      <c r="A1085" s="145" t="s">
        <v>96</v>
      </c>
      <c r="B1085" s="70">
        <v>6305</v>
      </c>
      <c r="C1085" s="68" t="s">
        <v>8</v>
      </c>
      <c r="D1085" s="25" t="s">
        <v>743</v>
      </c>
      <c r="E1085" s="236">
        <v>2</v>
      </c>
      <c r="F1085" s="168">
        <f>+E1085*B1085</f>
        <v>12610</v>
      </c>
      <c r="G1085" s="3" t="s">
        <v>822</v>
      </c>
      <c r="H1085" s="3" t="s">
        <v>823</v>
      </c>
    </row>
    <row r="1086" spans="1:8" ht="12">
      <c r="A1086" s="143" t="s">
        <v>151</v>
      </c>
      <c r="B1086" s="68">
        <v>945</v>
      </c>
      <c r="C1086" s="125" t="s">
        <v>32</v>
      </c>
      <c r="D1086" s="17" t="s">
        <v>461</v>
      </c>
      <c r="E1086" s="229">
        <v>5</v>
      </c>
      <c r="F1086" s="11">
        <f>B1086*E1086</f>
        <v>4725</v>
      </c>
      <c r="G1086" s="3" t="s">
        <v>222</v>
      </c>
      <c r="H1086" s="3" t="s">
        <v>223</v>
      </c>
    </row>
    <row r="1087" spans="1:8" ht="13.5">
      <c r="A1087" s="143" t="s">
        <v>151</v>
      </c>
      <c r="B1087" s="65">
        <v>3300</v>
      </c>
      <c r="C1087" s="130" t="s">
        <v>32</v>
      </c>
      <c r="D1087" s="17" t="s">
        <v>461</v>
      </c>
      <c r="E1087" s="229">
        <v>3.5</v>
      </c>
      <c r="F1087" s="11">
        <f>B1087*E1087</f>
        <v>11550</v>
      </c>
      <c r="G1087" s="3" t="s">
        <v>238</v>
      </c>
      <c r="H1087" s="3" t="s">
        <v>239</v>
      </c>
    </row>
    <row r="1088" spans="1:8" ht="12">
      <c r="A1088" s="143" t="s">
        <v>151</v>
      </c>
      <c r="B1088" s="70">
        <v>4015</v>
      </c>
      <c r="C1088" s="68" t="s">
        <v>32</v>
      </c>
      <c r="D1088" s="17" t="s">
        <v>461</v>
      </c>
      <c r="E1088" s="236">
        <v>2</v>
      </c>
      <c r="F1088" s="168">
        <f>+E1088*B1088</f>
        <v>8030</v>
      </c>
      <c r="G1088" s="3" t="s">
        <v>822</v>
      </c>
      <c r="H1088" s="3" t="s">
        <v>823</v>
      </c>
    </row>
    <row r="1089" spans="1:8" ht="12">
      <c r="A1089" s="143" t="s">
        <v>151</v>
      </c>
      <c r="B1089" s="215">
        <v>1068</v>
      </c>
      <c r="C1089" s="202" t="s">
        <v>32</v>
      </c>
      <c r="D1089" s="17" t="s">
        <v>461</v>
      </c>
      <c r="E1089" s="232">
        <v>5</v>
      </c>
      <c r="F1089" s="35">
        <f>SUM(E1089*B1089)</f>
        <v>5340</v>
      </c>
      <c r="G1089" s="3" t="s">
        <v>820</v>
      </c>
      <c r="H1089" s="3" t="s">
        <v>821</v>
      </c>
    </row>
    <row r="1090" spans="1:8" ht="12">
      <c r="A1090" s="142" t="s">
        <v>744</v>
      </c>
      <c r="B1090" s="65">
        <v>19</v>
      </c>
      <c r="C1090" s="124" t="s">
        <v>7</v>
      </c>
      <c r="D1090" s="184" t="s">
        <v>346</v>
      </c>
      <c r="E1090" s="229">
        <v>35</v>
      </c>
      <c r="F1090" s="11">
        <f aca="true" t="shared" si="49" ref="F1090:F1095">B1090*E1090</f>
        <v>665</v>
      </c>
      <c r="G1090" s="3" t="s">
        <v>208</v>
      </c>
      <c r="H1090" s="3" t="s">
        <v>209</v>
      </c>
    </row>
    <row r="1091" spans="1:8" ht="12">
      <c r="A1091" s="143" t="s">
        <v>107</v>
      </c>
      <c r="B1091" s="68">
        <v>332</v>
      </c>
      <c r="C1091" s="125" t="s">
        <v>7</v>
      </c>
      <c r="D1091" s="17" t="s">
        <v>108</v>
      </c>
      <c r="E1091" s="229">
        <v>6</v>
      </c>
      <c r="F1091" s="11">
        <f t="shared" si="49"/>
        <v>1992</v>
      </c>
      <c r="G1091" s="3" t="s">
        <v>222</v>
      </c>
      <c r="H1091" s="3" t="s">
        <v>223</v>
      </c>
    </row>
    <row r="1092" spans="1:8" ht="13.5">
      <c r="A1092" s="143" t="s">
        <v>107</v>
      </c>
      <c r="B1092" s="65">
        <v>280</v>
      </c>
      <c r="C1092" s="130" t="s">
        <v>7</v>
      </c>
      <c r="D1092" s="17" t="s">
        <v>108</v>
      </c>
      <c r="E1092" s="229">
        <v>8</v>
      </c>
      <c r="F1092" s="11">
        <f t="shared" si="49"/>
        <v>2240</v>
      </c>
      <c r="G1092" s="3" t="s">
        <v>238</v>
      </c>
      <c r="H1092" s="3" t="s">
        <v>239</v>
      </c>
    </row>
    <row r="1093" spans="1:8" ht="13.5">
      <c r="A1093" s="142" t="s">
        <v>109</v>
      </c>
      <c r="B1093" s="65">
        <v>12</v>
      </c>
      <c r="C1093" s="130" t="s">
        <v>7</v>
      </c>
      <c r="D1093" s="17" t="s">
        <v>462</v>
      </c>
      <c r="E1093" s="229">
        <v>25</v>
      </c>
      <c r="F1093" s="11">
        <f t="shared" si="49"/>
        <v>300</v>
      </c>
      <c r="G1093" s="3" t="s">
        <v>210</v>
      </c>
      <c r="H1093" s="3" t="s">
        <v>211</v>
      </c>
    </row>
    <row r="1094" spans="1:8" ht="12">
      <c r="A1094" s="142" t="s">
        <v>109</v>
      </c>
      <c r="B1094" s="68">
        <v>330</v>
      </c>
      <c r="C1094" s="125" t="s">
        <v>7</v>
      </c>
      <c r="D1094" s="17" t="s">
        <v>462</v>
      </c>
      <c r="E1094" s="229">
        <v>6</v>
      </c>
      <c r="F1094" s="11">
        <f t="shared" si="49"/>
        <v>1980</v>
      </c>
      <c r="G1094" s="3" t="s">
        <v>222</v>
      </c>
      <c r="H1094" s="3" t="s">
        <v>223</v>
      </c>
    </row>
    <row r="1095" spans="1:8" ht="13.5">
      <c r="A1095" s="142" t="s">
        <v>109</v>
      </c>
      <c r="B1095" s="65">
        <v>160</v>
      </c>
      <c r="C1095" s="130" t="s">
        <v>7</v>
      </c>
      <c r="D1095" s="17" t="s">
        <v>462</v>
      </c>
      <c r="E1095" s="229">
        <v>23</v>
      </c>
      <c r="F1095" s="11">
        <f t="shared" si="49"/>
        <v>3680</v>
      </c>
      <c r="G1095" s="3" t="s">
        <v>238</v>
      </c>
      <c r="H1095" s="3" t="s">
        <v>239</v>
      </c>
    </row>
    <row r="1096" spans="1:8" ht="12">
      <c r="A1096" s="142" t="s">
        <v>109</v>
      </c>
      <c r="B1096" s="215">
        <v>927</v>
      </c>
      <c r="C1096" s="202" t="s">
        <v>7</v>
      </c>
      <c r="D1096" s="17" t="s">
        <v>462</v>
      </c>
      <c r="E1096" s="232">
        <v>10</v>
      </c>
      <c r="F1096" s="35">
        <f>SUM(E1096*B1096)</f>
        <v>9270</v>
      </c>
      <c r="G1096" s="3" t="s">
        <v>820</v>
      </c>
      <c r="H1096" s="3" t="s">
        <v>821</v>
      </c>
    </row>
    <row r="1097" spans="1:8" ht="12">
      <c r="A1097" s="146" t="s">
        <v>48</v>
      </c>
      <c r="B1097" s="66">
        <v>15</v>
      </c>
      <c r="C1097" s="66" t="s">
        <v>7</v>
      </c>
      <c r="D1097" s="15" t="s">
        <v>293</v>
      </c>
      <c r="E1097" s="232">
        <v>30</v>
      </c>
      <c r="F1097" s="14">
        <f>+B1097*E1097</f>
        <v>450</v>
      </c>
      <c r="G1097" s="3" t="s">
        <v>206</v>
      </c>
      <c r="H1097" s="3" t="s">
        <v>207</v>
      </c>
    </row>
    <row r="1098" spans="1:8" ht="13.5">
      <c r="A1098" s="142" t="s">
        <v>387</v>
      </c>
      <c r="B1098" s="65">
        <v>2</v>
      </c>
      <c r="C1098" s="130" t="s">
        <v>7</v>
      </c>
      <c r="D1098" s="17" t="s">
        <v>388</v>
      </c>
      <c r="E1098" s="229">
        <v>25</v>
      </c>
      <c r="F1098" s="11">
        <f>B1098*E1098</f>
        <v>50</v>
      </c>
      <c r="G1098" s="3" t="s">
        <v>210</v>
      </c>
      <c r="H1098" s="3" t="s">
        <v>211</v>
      </c>
    </row>
    <row r="1099" spans="1:8" ht="12">
      <c r="A1099" s="142" t="s">
        <v>387</v>
      </c>
      <c r="B1099" s="215">
        <v>233</v>
      </c>
      <c r="C1099" s="202" t="s">
        <v>7</v>
      </c>
      <c r="D1099" s="17" t="s">
        <v>388</v>
      </c>
      <c r="E1099" s="232">
        <v>10</v>
      </c>
      <c r="F1099" s="35">
        <f>SUM(E1099*B1099)</f>
        <v>2330</v>
      </c>
      <c r="G1099" s="3" t="s">
        <v>820</v>
      </c>
      <c r="H1099" s="3" t="s">
        <v>821</v>
      </c>
    </row>
    <row r="1100" spans="1:8" ht="12">
      <c r="A1100" s="142" t="s">
        <v>387</v>
      </c>
      <c r="B1100" s="215">
        <v>690</v>
      </c>
      <c r="C1100" s="202" t="s">
        <v>7</v>
      </c>
      <c r="D1100" s="17" t="s">
        <v>388</v>
      </c>
      <c r="E1100" s="232">
        <v>34</v>
      </c>
      <c r="F1100" s="35">
        <f>SUM(E1100*B1100)</f>
        <v>23460</v>
      </c>
      <c r="G1100" s="3" t="s">
        <v>820</v>
      </c>
      <c r="H1100" s="3" t="s">
        <v>821</v>
      </c>
    </row>
    <row r="1101" spans="1:8" ht="24">
      <c r="A1101" s="145" t="s">
        <v>97</v>
      </c>
      <c r="B1101" s="72">
        <v>4000</v>
      </c>
      <c r="C1101" s="178" t="s">
        <v>8</v>
      </c>
      <c r="D1101" s="182" t="s">
        <v>745</v>
      </c>
      <c r="E1101" s="237">
        <v>4</v>
      </c>
      <c r="F1101" s="34">
        <f aca="true" t="shared" si="50" ref="F1101:F1106">B1101*E1101</f>
        <v>16000</v>
      </c>
      <c r="G1101" s="3" t="s">
        <v>212</v>
      </c>
      <c r="H1101" s="3" t="s">
        <v>213</v>
      </c>
    </row>
    <row r="1102" spans="1:8" ht="24">
      <c r="A1102" s="145" t="s">
        <v>97</v>
      </c>
      <c r="B1102" s="72">
        <v>10000</v>
      </c>
      <c r="C1102" s="178" t="s">
        <v>8</v>
      </c>
      <c r="D1102" s="182" t="s">
        <v>746</v>
      </c>
      <c r="E1102" s="230">
        <v>4</v>
      </c>
      <c r="F1102" s="34">
        <f t="shared" si="50"/>
        <v>40000</v>
      </c>
      <c r="G1102" s="3" t="s">
        <v>212</v>
      </c>
      <c r="H1102" s="3" t="s">
        <v>213</v>
      </c>
    </row>
    <row r="1103" spans="1:8" ht="24">
      <c r="A1103" s="145" t="s">
        <v>97</v>
      </c>
      <c r="B1103" s="72">
        <v>1000</v>
      </c>
      <c r="C1103" s="178" t="s">
        <v>8</v>
      </c>
      <c r="D1103" s="182" t="s">
        <v>747</v>
      </c>
      <c r="E1103" s="230">
        <v>7</v>
      </c>
      <c r="F1103" s="34">
        <f t="shared" si="50"/>
        <v>7000</v>
      </c>
      <c r="G1103" s="3" t="s">
        <v>212</v>
      </c>
      <c r="H1103" s="3" t="s">
        <v>213</v>
      </c>
    </row>
    <row r="1104" spans="1:8" ht="24">
      <c r="A1104" s="143" t="s">
        <v>97</v>
      </c>
      <c r="B1104" s="68">
        <v>2407</v>
      </c>
      <c r="C1104" s="125" t="s">
        <v>8</v>
      </c>
      <c r="D1104" s="17" t="s">
        <v>463</v>
      </c>
      <c r="E1104" s="229">
        <v>5</v>
      </c>
      <c r="F1104" s="11">
        <f t="shared" si="50"/>
        <v>12035</v>
      </c>
      <c r="G1104" s="3" t="s">
        <v>222</v>
      </c>
      <c r="H1104" s="3" t="s">
        <v>223</v>
      </c>
    </row>
    <row r="1105" spans="1:8" ht="24">
      <c r="A1105" s="143" t="s">
        <v>97</v>
      </c>
      <c r="B1105" s="65">
        <v>4834</v>
      </c>
      <c r="C1105" s="130" t="s">
        <v>8</v>
      </c>
      <c r="D1105" s="182" t="s">
        <v>746</v>
      </c>
      <c r="E1105" s="229">
        <v>3.25</v>
      </c>
      <c r="F1105" s="11">
        <f t="shared" si="50"/>
        <v>15710.5</v>
      </c>
      <c r="G1105" s="3" t="s">
        <v>210</v>
      </c>
      <c r="H1105" s="3" t="s">
        <v>211</v>
      </c>
    </row>
    <row r="1106" spans="1:8" ht="24">
      <c r="A1106" s="143" t="s">
        <v>97</v>
      </c>
      <c r="B1106" s="65">
        <v>9192</v>
      </c>
      <c r="C1106" s="130" t="s">
        <v>8</v>
      </c>
      <c r="D1106" s="182" t="s">
        <v>745</v>
      </c>
      <c r="E1106" s="229">
        <v>3.25</v>
      </c>
      <c r="F1106" s="11">
        <f t="shared" si="50"/>
        <v>29874</v>
      </c>
      <c r="G1106" s="3" t="s">
        <v>210</v>
      </c>
      <c r="H1106" s="3" t="s">
        <v>211</v>
      </c>
    </row>
    <row r="1107" spans="1:8" ht="24">
      <c r="A1107" s="143" t="s">
        <v>97</v>
      </c>
      <c r="B1107" s="215">
        <v>1200</v>
      </c>
      <c r="C1107" s="202" t="s">
        <v>8</v>
      </c>
      <c r="D1107" s="17" t="s">
        <v>463</v>
      </c>
      <c r="E1107" s="232">
        <v>8.7</v>
      </c>
      <c r="F1107" s="35">
        <f>SUM(E1107*B1107)</f>
        <v>10440</v>
      </c>
      <c r="G1107" s="3" t="s">
        <v>820</v>
      </c>
      <c r="H1107" s="3" t="s">
        <v>821</v>
      </c>
    </row>
    <row r="1108" spans="1:8" ht="24">
      <c r="A1108" s="143" t="s">
        <v>97</v>
      </c>
      <c r="B1108" s="215">
        <v>200</v>
      </c>
      <c r="C1108" s="202" t="s">
        <v>8</v>
      </c>
      <c r="D1108" s="182" t="s">
        <v>746</v>
      </c>
      <c r="E1108" s="232">
        <v>5.8</v>
      </c>
      <c r="F1108" s="35">
        <f>SUM(E1108*B1108)</f>
        <v>1160</v>
      </c>
      <c r="G1108" s="3" t="s">
        <v>820</v>
      </c>
      <c r="H1108" s="3" t="s">
        <v>821</v>
      </c>
    </row>
    <row r="1109" spans="1:8" ht="24">
      <c r="A1109" s="143" t="s">
        <v>97</v>
      </c>
      <c r="B1109" s="215">
        <v>200</v>
      </c>
      <c r="C1109" s="202" t="s">
        <v>8</v>
      </c>
      <c r="D1109" s="182" t="s">
        <v>745</v>
      </c>
      <c r="E1109" s="232">
        <v>5.8</v>
      </c>
      <c r="F1109" s="35">
        <f>SUM(E1109*B1109)</f>
        <v>1160</v>
      </c>
      <c r="G1109" s="3" t="s">
        <v>820</v>
      </c>
      <c r="H1109" s="3" t="s">
        <v>821</v>
      </c>
    </row>
    <row r="1110" spans="1:8" ht="12">
      <c r="A1110" s="108" t="s">
        <v>194</v>
      </c>
      <c r="B1110" s="43">
        <v>400</v>
      </c>
      <c r="C1110" s="88" t="s">
        <v>7</v>
      </c>
      <c r="D1110" s="21" t="s">
        <v>399</v>
      </c>
      <c r="E1110" s="12">
        <v>4</v>
      </c>
      <c r="F1110" s="34">
        <f aca="true" t="shared" si="51" ref="F1110:F1141">B1110*E1110</f>
        <v>1600</v>
      </c>
      <c r="G1110" s="3" t="s">
        <v>212</v>
      </c>
      <c r="H1110" s="3" t="s">
        <v>213</v>
      </c>
    </row>
    <row r="1111" spans="1:8" ht="24">
      <c r="A1111" s="102" t="s">
        <v>749</v>
      </c>
      <c r="B1111" s="48">
        <v>40</v>
      </c>
      <c r="C1111" s="95" t="s">
        <v>681</v>
      </c>
      <c r="D1111" s="16" t="s">
        <v>657</v>
      </c>
      <c r="E1111" s="223">
        <v>20</v>
      </c>
      <c r="F1111" s="35">
        <f t="shared" si="51"/>
        <v>800</v>
      </c>
      <c r="G1111" s="118" t="s">
        <v>200</v>
      </c>
      <c r="H1111" s="3" t="s">
        <v>201</v>
      </c>
    </row>
    <row r="1112" spans="1:8" ht="24">
      <c r="A1112" s="102" t="s">
        <v>749</v>
      </c>
      <c r="B1112" s="48">
        <v>25</v>
      </c>
      <c r="C1112" s="95" t="s">
        <v>681</v>
      </c>
      <c r="D1112" s="16" t="s">
        <v>656</v>
      </c>
      <c r="E1112" s="223">
        <v>20</v>
      </c>
      <c r="F1112" s="35">
        <f t="shared" si="51"/>
        <v>500</v>
      </c>
      <c r="G1112" s="118" t="s">
        <v>200</v>
      </c>
      <c r="H1112" s="3" t="s">
        <v>201</v>
      </c>
    </row>
    <row r="1113" spans="1:8" ht="24">
      <c r="A1113" s="102" t="s">
        <v>749</v>
      </c>
      <c r="B1113" s="48">
        <v>25</v>
      </c>
      <c r="C1113" s="95" t="s">
        <v>681</v>
      </c>
      <c r="D1113" s="16" t="s">
        <v>657</v>
      </c>
      <c r="E1113" s="223">
        <v>50</v>
      </c>
      <c r="F1113" s="35">
        <f t="shared" si="51"/>
        <v>1250</v>
      </c>
      <c r="G1113" s="118" t="s">
        <v>200</v>
      </c>
      <c r="H1113" s="3" t="s">
        <v>201</v>
      </c>
    </row>
    <row r="1114" spans="1:8" ht="24">
      <c r="A1114" s="102" t="s">
        <v>749</v>
      </c>
      <c r="B1114" s="48">
        <v>1600</v>
      </c>
      <c r="C1114" s="95" t="s">
        <v>681</v>
      </c>
      <c r="D1114" s="16" t="s">
        <v>658</v>
      </c>
      <c r="E1114" s="223">
        <v>10</v>
      </c>
      <c r="F1114" s="35">
        <f t="shared" si="51"/>
        <v>16000</v>
      </c>
      <c r="G1114" s="118" t="s">
        <v>200</v>
      </c>
      <c r="H1114" s="3" t="s">
        <v>201</v>
      </c>
    </row>
    <row r="1115" spans="1:8" ht="24">
      <c r="A1115" s="102" t="s">
        <v>749</v>
      </c>
      <c r="B1115" s="48">
        <v>75</v>
      </c>
      <c r="C1115" s="95" t="s">
        <v>681</v>
      </c>
      <c r="D1115" s="16" t="s">
        <v>659</v>
      </c>
      <c r="E1115" s="223">
        <v>20</v>
      </c>
      <c r="F1115" s="35">
        <f t="shared" si="51"/>
        <v>1500</v>
      </c>
      <c r="G1115" s="118" t="s">
        <v>200</v>
      </c>
      <c r="H1115" s="3" t="s">
        <v>201</v>
      </c>
    </row>
    <row r="1116" spans="1:8" ht="24">
      <c r="A1116" s="102" t="s">
        <v>749</v>
      </c>
      <c r="B1116" s="48">
        <v>970</v>
      </c>
      <c r="C1116" s="95" t="s">
        <v>681</v>
      </c>
      <c r="D1116" s="16" t="s">
        <v>660</v>
      </c>
      <c r="E1116" s="223">
        <v>10</v>
      </c>
      <c r="F1116" s="35">
        <f t="shared" si="51"/>
        <v>9700</v>
      </c>
      <c r="G1116" s="118" t="s">
        <v>200</v>
      </c>
      <c r="H1116" s="3" t="s">
        <v>201</v>
      </c>
    </row>
    <row r="1117" spans="1:8" ht="24">
      <c r="A1117" s="102" t="s">
        <v>749</v>
      </c>
      <c r="B1117" s="48">
        <v>120</v>
      </c>
      <c r="C1117" s="95" t="s">
        <v>681</v>
      </c>
      <c r="D1117" s="16" t="s">
        <v>661</v>
      </c>
      <c r="E1117" s="223">
        <v>20</v>
      </c>
      <c r="F1117" s="35">
        <f t="shared" si="51"/>
        <v>2400</v>
      </c>
      <c r="G1117" s="118" t="s">
        <v>200</v>
      </c>
      <c r="H1117" s="3" t="s">
        <v>201</v>
      </c>
    </row>
    <row r="1118" spans="1:8" ht="24">
      <c r="A1118" s="102" t="s">
        <v>749</v>
      </c>
      <c r="B1118" s="42">
        <v>500</v>
      </c>
      <c r="C1118" s="90" t="s">
        <v>8</v>
      </c>
      <c r="D1118" s="4" t="s">
        <v>480</v>
      </c>
      <c r="E1118" s="220">
        <v>8</v>
      </c>
      <c r="F1118" s="11">
        <f t="shared" si="51"/>
        <v>4000</v>
      </c>
      <c r="G1118" s="3" t="s">
        <v>224</v>
      </c>
      <c r="H1118" s="3" t="s">
        <v>225</v>
      </c>
    </row>
    <row r="1119" spans="1:8" ht="24">
      <c r="A1119" s="102" t="s">
        <v>749</v>
      </c>
      <c r="B1119" s="44">
        <v>200</v>
      </c>
      <c r="C1119" s="92" t="s">
        <v>8</v>
      </c>
      <c r="D1119" s="9" t="s">
        <v>262</v>
      </c>
      <c r="E1119" s="12">
        <v>5</v>
      </c>
      <c r="F1119" s="34">
        <f t="shared" si="51"/>
        <v>1000</v>
      </c>
      <c r="G1119" s="115" t="s">
        <v>202</v>
      </c>
      <c r="H1119" s="3" t="s">
        <v>203</v>
      </c>
    </row>
    <row r="1120" spans="1:8" ht="24">
      <c r="A1120" s="102" t="s">
        <v>749</v>
      </c>
      <c r="B1120" s="51">
        <v>4500</v>
      </c>
      <c r="C1120" s="98" t="s">
        <v>8</v>
      </c>
      <c r="D1120" s="25" t="s">
        <v>410</v>
      </c>
      <c r="E1120" s="223">
        <v>2.85</v>
      </c>
      <c r="F1120" s="35">
        <f t="shared" si="51"/>
        <v>12825</v>
      </c>
      <c r="G1120" s="3" t="s">
        <v>214</v>
      </c>
      <c r="H1120" s="3" t="s">
        <v>215</v>
      </c>
    </row>
    <row r="1121" spans="1:8" ht="24">
      <c r="A1121" s="102" t="s">
        <v>749</v>
      </c>
      <c r="B1121" s="52">
        <v>1500</v>
      </c>
      <c r="C1121" s="111" t="s">
        <v>8</v>
      </c>
      <c r="D1121" s="10" t="s">
        <v>434</v>
      </c>
      <c r="E1121" s="12">
        <v>9</v>
      </c>
      <c r="F1121" s="32">
        <f t="shared" si="51"/>
        <v>13500</v>
      </c>
      <c r="G1121" s="117" t="s">
        <v>218</v>
      </c>
      <c r="H1121" s="3" t="s">
        <v>219</v>
      </c>
    </row>
    <row r="1122" spans="1:8" ht="24">
      <c r="A1122" s="102" t="s">
        <v>749</v>
      </c>
      <c r="B1122" s="52">
        <v>200</v>
      </c>
      <c r="C1122" s="111" t="s">
        <v>8</v>
      </c>
      <c r="D1122" s="10" t="s">
        <v>588</v>
      </c>
      <c r="E1122" s="12">
        <v>15</v>
      </c>
      <c r="F1122" s="32">
        <f t="shared" si="51"/>
        <v>3000</v>
      </c>
      <c r="G1122" s="120" t="s">
        <v>240</v>
      </c>
      <c r="H1122" s="3" t="s">
        <v>241</v>
      </c>
    </row>
    <row r="1123" spans="1:8" ht="24">
      <c r="A1123" s="102" t="s">
        <v>749</v>
      </c>
      <c r="B1123" s="55">
        <v>300</v>
      </c>
      <c r="C1123" s="98" t="s">
        <v>8</v>
      </c>
      <c r="D1123" s="10" t="s">
        <v>589</v>
      </c>
      <c r="E1123" s="223">
        <v>2.85</v>
      </c>
      <c r="F1123" s="35">
        <f t="shared" si="51"/>
        <v>855</v>
      </c>
      <c r="G1123" s="3" t="s">
        <v>214</v>
      </c>
      <c r="H1123" s="3" t="s">
        <v>215</v>
      </c>
    </row>
    <row r="1124" spans="1:8" ht="24">
      <c r="A1124" s="102" t="s">
        <v>749</v>
      </c>
      <c r="B1124" s="52">
        <v>100</v>
      </c>
      <c r="C1124" s="111" t="s">
        <v>8</v>
      </c>
      <c r="D1124" s="10" t="s">
        <v>589</v>
      </c>
      <c r="E1124" s="12">
        <v>9</v>
      </c>
      <c r="F1124" s="32">
        <f t="shared" si="51"/>
        <v>900</v>
      </c>
      <c r="G1124" s="117" t="s">
        <v>218</v>
      </c>
      <c r="H1124" s="3" t="s">
        <v>219</v>
      </c>
    </row>
    <row r="1125" spans="1:8" ht="24">
      <c r="A1125" s="102" t="s">
        <v>749</v>
      </c>
      <c r="B1125" s="52">
        <v>200</v>
      </c>
      <c r="C1125" s="111" t="s">
        <v>8</v>
      </c>
      <c r="D1125" s="10" t="s">
        <v>589</v>
      </c>
      <c r="E1125" s="12">
        <v>15</v>
      </c>
      <c r="F1125" s="32">
        <f t="shared" si="51"/>
        <v>3000</v>
      </c>
      <c r="G1125" s="120" t="s">
        <v>240</v>
      </c>
      <c r="H1125" s="3" t="s">
        <v>241</v>
      </c>
    </row>
    <row r="1126" spans="1:8" ht="24">
      <c r="A1126" s="102" t="s">
        <v>749</v>
      </c>
      <c r="B1126" s="46">
        <v>22500</v>
      </c>
      <c r="C1126" s="90" t="s">
        <v>8</v>
      </c>
      <c r="D1126" s="4" t="s">
        <v>509</v>
      </c>
      <c r="E1126" s="220">
        <v>3</v>
      </c>
      <c r="F1126" s="11">
        <f t="shared" si="51"/>
        <v>67500</v>
      </c>
      <c r="G1126" s="3" t="s">
        <v>236</v>
      </c>
      <c r="H1126" s="3" t="s">
        <v>237</v>
      </c>
    </row>
    <row r="1127" spans="1:8" ht="24">
      <c r="A1127" s="102" t="s">
        <v>749</v>
      </c>
      <c r="B1127" s="47">
        <v>2435</v>
      </c>
      <c r="C1127" s="94" t="s">
        <v>8</v>
      </c>
      <c r="D1127" s="4" t="s">
        <v>470</v>
      </c>
      <c r="E1127" s="220">
        <v>8</v>
      </c>
      <c r="F1127" s="11">
        <f t="shared" si="51"/>
        <v>19480</v>
      </c>
      <c r="G1127" s="3" t="s">
        <v>222</v>
      </c>
      <c r="H1127" s="3" t="s">
        <v>223</v>
      </c>
    </row>
    <row r="1128" spans="1:8" ht="24">
      <c r="A1128" s="102" t="s">
        <v>749</v>
      </c>
      <c r="B1128" s="42">
        <v>2900</v>
      </c>
      <c r="C1128" s="87" t="s">
        <v>8</v>
      </c>
      <c r="D1128" s="4" t="s">
        <v>562</v>
      </c>
      <c r="E1128" s="220">
        <v>9.5</v>
      </c>
      <c r="F1128" s="11">
        <f t="shared" si="51"/>
        <v>27550</v>
      </c>
      <c r="G1128" s="3" t="s">
        <v>238</v>
      </c>
      <c r="H1128" s="3" t="s">
        <v>239</v>
      </c>
    </row>
    <row r="1129" spans="1:8" ht="24">
      <c r="A1129" s="102" t="s">
        <v>749</v>
      </c>
      <c r="B1129" s="51">
        <v>3600</v>
      </c>
      <c r="C1129" s="98" t="s">
        <v>8</v>
      </c>
      <c r="D1129" s="25" t="s">
        <v>411</v>
      </c>
      <c r="E1129" s="223">
        <v>5.93</v>
      </c>
      <c r="F1129" s="35">
        <f t="shared" si="51"/>
        <v>21348</v>
      </c>
      <c r="G1129" s="3" t="s">
        <v>214</v>
      </c>
      <c r="H1129" s="3" t="s">
        <v>215</v>
      </c>
    </row>
    <row r="1130" spans="1:8" ht="24">
      <c r="A1130" s="102" t="s">
        <v>749</v>
      </c>
      <c r="B1130" s="52">
        <v>1200</v>
      </c>
      <c r="C1130" s="111" t="s">
        <v>8</v>
      </c>
      <c r="D1130" s="10" t="s">
        <v>435</v>
      </c>
      <c r="E1130" s="12">
        <v>12</v>
      </c>
      <c r="F1130" s="32">
        <f t="shared" si="51"/>
        <v>14400</v>
      </c>
      <c r="G1130" s="117" t="s">
        <v>218</v>
      </c>
      <c r="H1130" s="3" t="s">
        <v>219</v>
      </c>
    </row>
    <row r="1131" spans="1:8" ht="36">
      <c r="A1131" s="102" t="s">
        <v>749</v>
      </c>
      <c r="B1131" s="42">
        <v>300</v>
      </c>
      <c r="C1131" s="90" t="s">
        <v>8</v>
      </c>
      <c r="D1131" s="4" t="s">
        <v>481</v>
      </c>
      <c r="E1131" s="220">
        <v>16</v>
      </c>
      <c r="F1131" s="11">
        <f t="shared" si="51"/>
        <v>4800</v>
      </c>
      <c r="G1131" s="3" t="s">
        <v>224</v>
      </c>
      <c r="H1131" s="3" t="s">
        <v>225</v>
      </c>
    </row>
    <row r="1132" spans="1:8" ht="24">
      <c r="A1132" s="102" t="s">
        <v>749</v>
      </c>
      <c r="B1132" s="52">
        <v>200</v>
      </c>
      <c r="C1132" s="111" t="s">
        <v>7</v>
      </c>
      <c r="D1132" s="10" t="s">
        <v>590</v>
      </c>
      <c r="E1132" s="12">
        <v>30</v>
      </c>
      <c r="F1132" s="32">
        <f t="shared" si="51"/>
        <v>6000</v>
      </c>
      <c r="G1132" s="120" t="s">
        <v>240</v>
      </c>
      <c r="H1132" s="3" t="s">
        <v>241</v>
      </c>
    </row>
    <row r="1133" spans="1:8" ht="24">
      <c r="A1133" s="102" t="s">
        <v>749</v>
      </c>
      <c r="B1133" s="42">
        <v>107</v>
      </c>
      <c r="C1133" s="87" t="s">
        <v>8</v>
      </c>
      <c r="D1133" s="4" t="s">
        <v>389</v>
      </c>
      <c r="E1133" s="220">
        <v>30</v>
      </c>
      <c r="F1133" s="11">
        <f t="shared" si="51"/>
        <v>3210</v>
      </c>
      <c r="G1133" s="3" t="s">
        <v>210</v>
      </c>
      <c r="H1133" s="3" t="s">
        <v>211</v>
      </c>
    </row>
    <row r="1134" spans="1:8" ht="24">
      <c r="A1134" s="102" t="s">
        <v>749</v>
      </c>
      <c r="B1134" s="46">
        <v>145000</v>
      </c>
      <c r="C1134" s="90" t="s">
        <v>8</v>
      </c>
      <c r="D1134" s="4" t="s">
        <v>510</v>
      </c>
      <c r="E1134" s="220">
        <v>2</v>
      </c>
      <c r="F1134" s="11">
        <f t="shared" si="51"/>
        <v>290000</v>
      </c>
      <c r="G1134" s="3" t="s">
        <v>236</v>
      </c>
      <c r="H1134" s="3" t="s">
        <v>237</v>
      </c>
    </row>
    <row r="1135" spans="1:8" ht="24">
      <c r="A1135" s="102" t="s">
        <v>749</v>
      </c>
      <c r="B1135" s="47">
        <v>8919</v>
      </c>
      <c r="C1135" s="94" t="s">
        <v>8</v>
      </c>
      <c r="D1135" s="4" t="s">
        <v>464</v>
      </c>
      <c r="E1135" s="220">
        <v>1</v>
      </c>
      <c r="F1135" s="11">
        <f t="shared" si="51"/>
        <v>8919</v>
      </c>
      <c r="G1135" s="3" t="s">
        <v>222</v>
      </c>
      <c r="H1135" s="3" t="s">
        <v>223</v>
      </c>
    </row>
    <row r="1136" spans="1:8" ht="24">
      <c r="A1136" s="102" t="s">
        <v>749</v>
      </c>
      <c r="B1136" s="47">
        <v>7620</v>
      </c>
      <c r="C1136" s="94" t="s">
        <v>8</v>
      </c>
      <c r="D1136" s="4" t="s">
        <v>467</v>
      </c>
      <c r="E1136" s="220">
        <v>1</v>
      </c>
      <c r="F1136" s="11">
        <f t="shared" si="51"/>
        <v>7620</v>
      </c>
      <c r="G1136" s="3" t="s">
        <v>222</v>
      </c>
      <c r="H1136" s="3" t="s">
        <v>223</v>
      </c>
    </row>
    <row r="1137" spans="1:8" ht="24">
      <c r="A1137" s="102" t="s">
        <v>749</v>
      </c>
      <c r="B1137" s="46">
        <v>500</v>
      </c>
      <c r="C1137" s="90" t="s">
        <v>8</v>
      </c>
      <c r="D1137" s="4" t="s">
        <v>479</v>
      </c>
      <c r="E1137" s="220">
        <v>2</v>
      </c>
      <c r="F1137" s="11">
        <f t="shared" si="51"/>
        <v>1000</v>
      </c>
      <c r="G1137" s="3" t="s">
        <v>224</v>
      </c>
      <c r="H1137" s="3" t="s">
        <v>225</v>
      </c>
    </row>
    <row r="1138" spans="1:8" ht="36">
      <c r="A1138" s="102" t="s">
        <v>749</v>
      </c>
      <c r="B1138" s="55">
        <v>450</v>
      </c>
      <c r="C1138" s="98" t="s">
        <v>8</v>
      </c>
      <c r="D1138" s="25" t="s">
        <v>406</v>
      </c>
      <c r="E1138" s="223">
        <v>0.51</v>
      </c>
      <c r="F1138" s="35">
        <f t="shared" si="51"/>
        <v>229.5</v>
      </c>
      <c r="G1138" s="3" t="s">
        <v>214</v>
      </c>
      <c r="H1138" s="3" t="s">
        <v>215</v>
      </c>
    </row>
    <row r="1139" spans="1:8" ht="24">
      <c r="A1139" s="102" t="s">
        <v>749</v>
      </c>
      <c r="B1139" s="52">
        <v>150</v>
      </c>
      <c r="C1139" s="111" t="s">
        <v>8</v>
      </c>
      <c r="D1139" s="10" t="s">
        <v>436</v>
      </c>
      <c r="E1139" s="12">
        <v>6</v>
      </c>
      <c r="F1139" s="32">
        <f t="shared" si="51"/>
        <v>900</v>
      </c>
      <c r="G1139" s="117" t="s">
        <v>218</v>
      </c>
      <c r="H1139" s="3" t="s">
        <v>219</v>
      </c>
    </row>
    <row r="1140" spans="1:8" ht="36">
      <c r="A1140" s="102" t="s">
        <v>749</v>
      </c>
      <c r="B1140" s="52">
        <v>400</v>
      </c>
      <c r="C1140" s="111" t="s">
        <v>8</v>
      </c>
      <c r="D1140" s="10" t="s">
        <v>584</v>
      </c>
      <c r="E1140" s="12">
        <v>9</v>
      </c>
      <c r="F1140" s="32">
        <f t="shared" si="51"/>
        <v>3600</v>
      </c>
      <c r="G1140" s="120" t="s">
        <v>240</v>
      </c>
      <c r="H1140" s="3" t="s">
        <v>241</v>
      </c>
    </row>
    <row r="1141" spans="1:8" ht="36">
      <c r="A1141" s="102" t="s">
        <v>749</v>
      </c>
      <c r="B1141" s="55">
        <v>450</v>
      </c>
      <c r="C1141" s="98" t="s">
        <v>8</v>
      </c>
      <c r="D1141" s="25" t="s">
        <v>407</v>
      </c>
      <c r="E1141" s="223">
        <v>0.51</v>
      </c>
      <c r="F1141" s="35">
        <f t="shared" si="51"/>
        <v>229.5</v>
      </c>
      <c r="G1141" s="3" t="s">
        <v>214</v>
      </c>
      <c r="H1141" s="3" t="s">
        <v>215</v>
      </c>
    </row>
    <row r="1142" spans="1:8" ht="24">
      <c r="A1142" s="102" t="s">
        <v>749</v>
      </c>
      <c r="B1142" s="52">
        <v>150</v>
      </c>
      <c r="C1142" s="111" t="s">
        <v>8</v>
      </c>
      <c r="D1142" s="10" t="s">
        <v>437</v>
      </c>
      <c r="E1142" s="12">
        <v>6</v>
      </c>
      <c r="F1142" s="32">
        <f aca="true" t="shared" si="52" ref="F1142:F1173">B1142*E1142</f>
        <v>900</v>
      </c>
      <c r="G1142" s="117" t="s">
        <v>218</v>
      </c>
      <c r="H1142" s="3" t="s">
        <v>219</v>
      </c>
    </row>
    <row r="1143" spans="1:8" ht="36">
      <c r="A1143" s="102" t="s">
        <v>749</v>
      </c>
      <c r="B1143" s="52">
        <v>200</v>
      </c>
      <c r="C1143" s="111" t="s">
        <v>8</v>
      </c>
      <c r="D1143" s="10" t="s">
        <v>585</v>
      </c>
      <c r="E1143" s="12">
        <v>9</v>
      </c>
      <c r="F1143" s="32">
        <f t="shared" si="52"/>
        <v>1800</v>
      </c>
      <c r="G1143" s="120" t="s">
        <v>240</v>
      </c>
      <c r="H1143" s="3" t="s">
        <v>241</v>
      </c>
    </row>
    <row r="1144" spans="1:8" ht="24">
      <c r="A1144" s="102" t="s">
        <v>749</v>
      </c>
      <c r="B1144" s="44">
        <v>200</v>
      </c>
      <c r="C1144" s="92" t="s">
        <v>8</v>
      </c>
      <c r="D1144" s="9" t="s">
        <v>264</v>
      </c>
      <c r="E1144" s="12">
        <v>1.5</v>
      </c>
      <c r="F1144" s="34">
        <f t="shared" si="52"/>
        <v>300</v>
      </c>
      <c r="G1144" s="115" t="s">
        <v>202</v>
      </c>
      <c r="H1144" s="3" t="s">
        <v>203</v>
      </c>
    </row>
    <row r="1145" spans="1:8" ht="24">
      <c r="A1145" s="102" t="s">
        <v>749</v>
      </c>
      <c r="B1145" s="51">
        <v>45000</v>
      </c>
      <c r="C1145" s="98" t="s">
        <v>8</v>
      </c>
      <c r="D1145" s="25" t="s">
        <v>408</v>
      </c>
      <c r="E1145" s="223">
        <v>0.35</v>
      </c>
      <c r="F1145" s="35">
        <f t="shared" si="52"/>
        <v>15749.999999999998</v>
      </c>
      <c r="G1145" s="3" t="s">
        <v>214</v>
      </c>
      <c r="H1145" s="3" t="s">
        <v>215</v>
      </c>
    </row>
    <row r="1146" spans="1:8" ht="24">
      <c r="A1146" s="102" t="s">
        <v>749</v>
      </c>
      <c r="B1146" s="52">
        <v>15000</v>
      </c>
      <c r="C1146" s="111" t="s">
        <v>8</v>
      </c>
      <c r="D1146" s="10" t="s">
        <v>438</v>
      </c>
      <c r="E1146" s="12">
        <v>1.25</v>
      </c>
      <c r="F1146" s="32">
        <f t="shared" si="52"/>
        <v>18750</v>
      </c>
      <c r="G1146" s="117" t="s">
        <v>218</v>
      </c>
      <c r="H1146" s="3" t="s">
        <v>219</v>
      </c>
    </row>
    <row r="1147" spans="1:8" ht="24">
      <c r="A1147" s="102" t="s">
        <v>749</v>
      </c>
      <c r="B1147" s="52">
        <v>400</v>
      </c>
      <c r="C1147" s="111" t="s">
        <v>8</v>
      </c>
      <c r="D1147" s="10" t="s">
        <v>586</v>
      </c>
      <c r="E1147" s="12">
        <v>9</v>
      </c>
      <c r="F1147" s="32">
        <f t="shared" si="52"/>
        <v>3600</v>
      </c>
      <c r="G1147" s="120" t="s">
        <v>240</v>
      </c>
      <c r="H1147" s="3" t="s">
        <v>241</v>
      </c>
    </row>
    <row r="1148" spans="1:8" ht="24">
      <c r="A1148" s="102" t="s">
        <v>749</v>
      </c>
      <c r="B1148" s="44">
        <v>100</v>
      </c>
      <c r="C1148" s="92" t="s">
        <v>8</v>
      </c>
      <c r="D1148" s="9" t="s">
        <v>263</v>
      </c>
      <c r="E1148" s="12">
        <v>1.5</v>
      </c>
      <c r="F1148" s="34">
        <f t="shared" si="52"/>
        <v>150</v>
      </c>
      <c r="G1148" s="115" t="s">
        <v>202</v>
      </c>
      <c r="H1148" s="3" t="s">
        <v>203</v>
      </c>
    </row>
    <row r="1149" spans="1:8" ht="24">
      <c r="A1149" s="102" t="s">
        <v>749</v>
      </c>
      <c r="B1149" s="51">
        <v>90000</v>
      </c>
      <c r="C1149" s="98" t="s">
        <v>8</v>
      </c>
      <c r="D1149" s="9" t="s">
        <v>263</v>
      </c>
      <c r="E1149" s="223">
        <v>0.35</v>
      </c>
      <c r="F1149" s="35">
        <f t="shared" si="52"/>
        <v>31499.999999999996</v>
      </c>
      <c r="G1149" s="3" t="s">
        <v>214</v>
      </c>
      <c r="H1149" s="3" t="s">
        <v>215</v>
      </c>
    </row>
    <row r="1150" spans="1:8" ht="24">
      <c r="A1150" s="102" t="s">
        <v>749</v>
      </c>
      <c r="B1150" s="52">
        <v>34000</v>
      </c>
      <c r="C1150" s="111" t="s">
        <v>8</v>
      </c>
      <c r="D1150" s="9" t="s">
        <v>263</v>
      </c>
      <c r="E1150" s="12">
        <v>1.25</v>
      </c>
      <c r="F1150" s="32">
        <f t="shared" si="52"/>
        <v>42500</v>
      </c>
      <c r="G1150" s="117" t="s">
        <v>218</v>
      </c>
      <c r="H1150" s="3" t="s">
        <v>219</v>
      </c>
    </row>
    <row r="1151" spans="1:8" ht="24">
      <c r="A1151" s="102" t="s">
        <v>749</v>
      </c>
      <c r="B1151" s="52">
        <v>200</v>
      </c>
      <c r="C1151" s="111" t="s">
        <v>8</v>
      </c>
      <c r="D1151" s="9" t="s">
        <v>263</v>
      </c>
      <c r="E1151" s="12">
        <v>9</v>
      </c>
      <c r="F1151" s="32">
        <f t="shared" si="52"/>
        <v>1800</v>
      </c>
      <c r="G1151" s="120" t="s">
        <v>240</v>
      </c>
      <c r="H1151" s="3" t="s">
        <v>241</v>
      </c>
    </row>
    <row r="1152" spans="1:8" ht="24">
      <c r="A1152" s="102" t="s">
        <v>749</v>
      </c>
      <c r="B1152" s="42">
        <v>230</v>
      </c>
      <c r="C1152" s="87" t="s">
        <v>8</v>
      </c>
      <c r="D1152" s="4" t="s">
        <v>390</v>
      </c>
      <c r="E1152" s="220">
        <v>7.5</v>
      </c>
      <c r="F1152" s="11">
        <f t="shared" si="52"/>
        <v>1725</v>
      </c>
      <c r="G1152" s="3" t="s">
        <v>210</v>
      </c>
      <c r="H1152" s="3" t="s">
        <v>211</v>
      </c>
    </row>
    <row r="1153" spans="1:8" ht="24">
      <c r="A1153" s="102" t="s">
        <v>749</v>
      </c>
      <c r="B1153" s="43">
        <v>20000</v>
      </c>
      <c r="C1153" s="88" t="s">
        <v>8</v>
      </c>
      <c r="D1153" s="10" t="s">
        <v>438</v>
      </c>
      <c r="E1153" s="12">
        <v>2</v>
      </c>
      <c r="F1153" s="34">
        <f t="shared" si="52"/>
        <v>40000</v>
      </c>
      <c r="G1153" s="3" t="s">
        <v>212</v>
      </c>
      <c r="H1153" s="3" t="s">
        <v>213</v>
      </c>
    </row>
    <row r="1154" spans="1:8" ht="24">
      <c r="A1154" s="102" t="s">
        <v>749</v>
      </c>
      <c r="B1154" s="51">
        <v>1440</v>
      </c>
      <c r="C1154" s="107" t="s">
        <v>8</v>
      </c>
      <c r="D1154" s="10" t="s">
        <v>438</v>
      </c>
      <c r="E1154" s="223">
        <v>2</v>
      </c>
      <c r="F1154" s="35">
        <f t="shared" si="52"/>
        <v>2880</v>
      </c>
      <c r="G1154" s="3" t="s">
        <v>228</v>
      </c>
      <c r="H1154" s="3" t="s">
        <v>229</v>
      </c>
    </row>
    <row r="1155" spans="1:8" ht="24">
      <c r="A1155" s="102" t="s">
        <v>749</v>
      </c>
      <c r="B1155" s="46">
        <v>380</v>
      </c>
      <c r="C1155" s="110" t="s">
        <v>8</v>
      </c>
      <c r="D1155" s="10" t="s">
        <v>438</v>
      </c>
      <c r="E1155" s="220">
        <v>2</v>
      </c>
      <c r="F1155" s="11">
        <f t="shared" si="52"/>
        <v>760</v>
      </c>
      <c r="G1155" s="3" t="s">
        <v>230</v>
      </c>
      <c r="H1155" s="3" t="s">
        <v>231</v>
      </c>
    </row>
    <row r="1156" spans="1:8" ht="24">
      <c r="A1156" s="102" t="s">
        <v>749</v>
      </c>
      <c r="B1156" s="51">
        <v>1680</v>
      </c>
      <c r="C1156" s="98" t="s">
        <v>8</v>
      </c>
      <c r="D1156" s="10" t="s">
        <v>438</v>
      </c>
      <c r="E1156" s="223">
        <v>2</v>
      </c>
      <c r="F1156" s="35">
        <f t="shared" si="52"/>
        <v>3360</v>
      </c>
      <c r="G1156" s="3" t="s">
        <v>232</v>
      </c>
      <c r="H1156" s="3" t="s">
        <v>233</v>
      </c>
    </row>
    <row r="1157" spans="1:8" ht="24">
      <c r="A1157" s="102" t="s">
        <v>749</v>
      </c>
      <c r="B1157" s="46">
        <v>10000</v>
      </c>
      <c r="C1157" s="90"/>
      <c r="D1157" s="10" t="s">
        <v>438</v>
      </c>
      <c r="E1157" s="220">
        <v>3</v>
      </c>
      <c r="F1157" s="11">
        <f t="shared" si="52"/>
        <v>30000</v>
      </c>
      <c r="G1157" s="3" t="s">
        <v>236</v>
      </c>
      <c r="H1157" s="3" t="s">
        <v>237</v>
      </c>
    </row>
    <row r="1158" spans="1:8" ht="24">
      <c r="A1158" s="102" t="s">
        <v>749</v>
      </c>
      <c r="B1158" s="42">
        <v>40</v>
      </c>
      <c r="C1158" s="87" t="s">
        <v>8</v>
      </c>
      <c r="D1158" s="4" t="s">
        <v>391</v>
      </c>
      <c r="E1158" s="220">
        <v>7.5</v>
      </c>
      <c r="F1158" s="11">
        <f t="shared" si="52"/>
        <v>300</v>
      </c>
      <c r="G1158" s="3" t="s">
        <v>210</v>
      </c>
      <c r="H1158" s="3" t="s">
        <v>211</v>
      </c>
    </row>
    <row r="1159" spans="1:8" ht="24">
      <c r="A1159" s="102" t="s">
        <v>749</v>
      </c>
      <c r="B1159" s="43">
        <v>10000</v>
      </c>
      <c r="C1159" s="88" t="s">
        <v>8</v>
      </c>
      <c r="D1159" s="25" t="s">
        <v>189</v>
      </c>
      <c r="E1159" s="12">
        <v>2</v>
      </c>
      <c r="F1159" s="34">
        <f t="shared" si="52"/>
        <v>20000</v>
      </c>
      <c r="G1159" s="3" t="s">
        <v>212</v>
      </c>
      <c r="H1159" s="3" t="s">
        <v>213</v>
      </c>
    </row>
    <row r="1160" spans="1:8" ht="24">
      <c r="A1160" s="102" t="s">
        <v>749</v>
      </c>
      <c r="B1160" s="51">
        <v>1200</v>
      </c>
      <c r="C1160" s="107" t="s">
        <v>8</v>
      </c>
      <c r="D1160" s="25" t="s">
        <v>189</v>
      </c>
      <c r="E1160" s="223">
        <v>2</v>
      </c>
      <c r="F1160" s="35">
        <f t="shared" si="52"/>
        <v>2400</v>
      </c>
      <c r="G1160" s="3" t="s">
        <v>228</v>
      </c>
      <c r="H1160" s="3" t="s">
        <v>229</v>
      </c>
    </row>
    <row r="1161" spans="1:8" ht="24">
      <c r="A1161" s="102" t="s">
        <v>749</v>
      </c>
      <c r="B1161" s="46">
        <v>320</v>
      </c>
      <c r="C1161" s="110" t="s">
        <v>8</v>
      </c>
      <c r="D1161" s="25" t="s">
        <v>189</v>
      </c>
      <c r="E1161" s="220">
        <v>3</v>
      </c>
      <c r="F1161" s="11">
        <f t="shared" si="52"/>
        <v>960</v>
      </c>
      <c r="G1161" s="3" t="s">
        <v>230</v>
      </c>
      <c r="H1161" s="3" t="s">
        <v>231</v>
      </c>
    </row>
    <row r="1162" spans="1:8" ht="24">
      <c r="A1162" s="102" t="s">
        <v>749</v>
      </c>
      <c r="B1162" s="51">
        <v>1400</v>
      </c>
      <c r="C1162" s="98" t="s">
        <v>8</v>
      </c>
      <c r="D1162" s="25" t="s">
        <v>189</v>
      </c>
      <c r="E1162" s="223">
        <v>2</v>
      </c>
      <c r="F1162" s="35">
        <f t="shared" si="52"/>
        <v>2800</v>
      </c>
      <c r="G1162" s="3" t="s">
        <v>232</v>
      </c>
      <c r="H1162" s="3" t="s">
        <v>233</v>
      </c>
    </row>
    <row r="1163" spans="1:8" ht="24">
      <c r="A1163" s="102" t="s">
        <v>749</v>
      </c>
      <c r="B1163" s="46">
        <v>3000</v>
      </c>
      <c r="C1163" s="90" t="s">
        <v>8</v>
      </c>
      <c r="D1163" s="25" t="s">
        <v>189</v>
      </c>
      <c r="E1163" s="220">
        <v>3</v>
      </c>
      <c r="F1163" s="11">
        <f t="shared" si="52"/>
        <v>9000</v>
      </c>
      <c r="G1163" s="3" t="s">
        <v>236</v>
      </c>
      <c r="H1163" s="3" t="s">
        <v>237</v>
      </c>
    </row>
    <row r="1164" spans="1:8" ht="24">
      <c r="A1164" s="102" t="s">
        <v>749</v>
      </c>
      <c r="B1164" s="47">
        <v>3851</v>
      </c>
      <c r="C1164" s="94" t="s">
        <v>8</v>
      </c>
      <c r="D1164" s="4" t="s">
        <v>465</v>
      </c>
      <c r="E1164" s="220">
        <v>1</v>
      </c>
      <c r="F1164" s="11">
        <f t="shared" si="52"/>
        <v>3851</v>
      </c>
      <c r="G1164" s="3" t="s">
        <v>222</v>
      </c>
      <c r="H1164" s="3" t="s">
        <v>223</v>
      </c>
    </row>
    <row r="1165" spans="1:8" ht="24">
      <c r="A1165" s="102" t="s">
        <v>749</v>
      </c>
      <c r="B1165" s="47">
        <v>184</v>
      </c>
      <c r="C1165" s="94" t="s">
        <v>8</v>
      </c>
      <c r="D1165" s="4" t="s">
        <v>466</v>
      </c>
      <c r="E1165" s="220">
        <v>1</v>
      </c>
      <c r="F1165" s="11">
        <f t="shared" si="52"/>
        <v>184</v>
      </c>
      <c r="G1165" s="3" t="s">
        <v>222</v>
      </c>
      <c r="H1165" s="3" t="s">
        <v>223</v>
      </c>
    </row>
    <row r="1166" spans="1:8" ht="24">
      <c r="A1166" s="102" t="s">
        <v>749</v>
      </c>
      <c r="B1166" s="46">
        <v>2000</v>
      </c>
      <c r="C1166" s="90" t="s">
        <v>8</v>
      </c>
      <c r="D1166" s="4" t="s">
        <v>508</v>
      </c>
      <c r="E1166" s="220">
        <v>3</v>
      </c>
      <c r="F1166" s="11">
        <f t="shared" si="52"/>
        <v>6000</v>
      </c>
      <c r="G1166" s="3" t="s">
        <v>236</v>
      </c>
      <c r="H1166" s="3" t="s">
        <v>237</v>
      </c>
    </row>
    <row r="1167" spans="1:8" ht="24">
      <c r="A1167" s="102" t="s">
        <v>749</v>
      </c>
      <c r="B1167" s="47">
        <v>3244</v>
      </c>
      <c r="C1167" s="94" t="s">
        <v>8</v>
      </c>
      <c r="D1167" s="4" t="s">
        <v>468</v>
      </c>
      <c r="E1167" s="220">
        <v>1.5</v>
      </c>
      <c r="F1167" s="11">
        <f t="shared" si="52"/>
        <v>4866</v>
      </c>
      <c r="G1167" s="3" t="s">
        <v>222</v>
      </c>
      <c r="H1167" s="3" t="s">
        <v>223</v>
      </c>
    </row>
    <row r="1168" spans="1:8" ht="24">
      <c r="A1168" s="102" t="s">
        <v>749</v>
      </c>
      <c r="B1168" s="47">
        <v>40</v>
      </c>
      <c r="C1168" s="94" t="s">
        <v>8</v>
      </c>
      <c r="D1168" s="4" t="s">
        <v>469</v>
      </c>
      <c r="E1168" s="220">
        <v>1.5</v>
      </c>
      <c r="F1168" s="11">
        <f t="shared" si="52"/>
        <v>60</v>
      </c>
      <c r="G1168" s="3" t="s">
        <v>222</v>
      </c>
      <c r="H1168" s="3" t="s">
        <v>223</v>
      </c>
    </row>
    <row r="1169" spans="1:8" ht="24">
      <c r="A1169" s="102" t="s">
        <v>749</v>
      </c>
      <c r="B1169" s="46">
        <v>300</v>
      </c>
      <c r="C1169" s="90" t="s">
        <v>8</v>
      </c>
      <c r="D1169" s="25" t="s">
        <v>409</v>
      </c>
      <c r="E1169" s="220">
        <v>4</v>
      </c>
      <c r="F1169" s="11">
        <f t="shared" si="52"/>
        <v>1200</v>
      </c>
      <c r="G1169" s="3" t="s">
        <v>224</v>
      </c>
      <c r="H1169" s="3" t="s">
        <v>225</v>
      </c>
    </row>
    <row r="1170" spans="1:8" ht="24">
      <c r="A1170" s="102" t="s">
        <v>749</v>
      </c>
      <c r="B1170" s="55">
        <v>900</v>
      </c>
      <c r="C1170" s="98" t="s">
        <v>8</v>
      </c>
      <c r="D1170" s="25" t="s">
        <v>409</v>
      </c>
      <c r="E1170" s="223">
        <v>0.86</v>
      </c>
      <c r="F1170" s="35">
        <f t="shared" si="52"/>
        <v>774</v>
      </c>
      <c r="G1170" s="3" t="s">
        <v>214</v>
      </c>
      <c r="H1170" s="3" t="s">
        <v>215</v>
      </c>
    </row>
    <row r="1171" spans="1:8" ht="24">
      <c r="A1171" s="102" t="s">
        <v>749</v>
      </c>
      <c r="B1171" s="52">
        <v>300</v>
      </c>
      <c r="C1171" s="111" t="s">
        <v>8</v>
      </c>
      <c r="D1171" s="25" t="s">
        <v>409</v>
      </c>
      <c r="E1171" s="12">
        <v>11</v>
      </c>
      <c r="F1171" s="32">
        <f t="shared" si="52"/>
        <v>3300</v>
      </c>
      <c r="G1171" s="117" t="s">
        <v>218</v>
      </c>
      <c r="H1171" s="3" t="s">
        <v>219</v>
      </c>
    </row>
    <row r="1172" spans="1:8" ht="24">
      <c r="A1172" s="102" t="s">
        <v>749</v>
      </c>
      <c r="B1172" s="52">
        <v>200</v>
      </c>
      <c r="C1172" s="111" t="s">
        <v>8</v>
      </c>
      <c r="D1172" s="25" t="s">
        <v>409</v>
      </c>
      <c r="E1172" s="12">
        <v>9</v>
      </c>
      <c r="F1172" s="32">
        <f t="shared" si="52"/>
        <v>1800</v>
      </c>
      <c r="G1172" s="120" t="s">
        <v>240</v>
      </c>
      <c r="H1172" s="3" t="s">
        <v>241</v>
      </c>
    </row>
    <row r="1173" spans="1:8" ht="24">
      <c r="A1173" s="102" t="s">
        <v>749</v>
      </c>
      <c r="B1173" s="51">
        <v>450</v>
      </c>
      <c r="C1173" s="98" t="s">
        <v>8</v>
      </c>
      <c r="D1173" s="10" t="s">
        <v>587</v>
      </c>
      <c r="E1173" s="223">
        <v>0.86</v>
      </c>
      <c r="F1173" s="35">
        <f t="shared" si="52"/>
        <v>387</v>
      </c>
      <c r="G1173" s="3" t="s">
        <v>214</v>
      </c>
      <c r="H1173" s="3" t="s">
        <v>215</v>
      </c>
    </row>
    <row r="1174" spans="1:8" ht="24">
      <c r="A1174" s="102" t="s">
        <v>749</v>
      </c>
      <c r="B1174" s="52">
        <v>150</v>
      </c>
      <c r="C1174" s="111" t="s">
        <v>8</v>
      </c>
      <c r="D1174" s="10" t="s">
        <v>587</v>
      </c>
      <c r="E1174" s="12">
        <v>11</v>
      </c>
      <c r="F1174" s="32">
        <f>B1174*E1174</f>
        <v>1650</v>
      </c>
      <c r="G1174" s="117" t="s">
        <v>218</v>
      </c>
      <c r="H1174" s="3" t="s">
        <v>219</v>
      </c>
    </row>
    <row r="1175" spans="1:8" ht="24">
      <c r="A1175" s="102" t="s">
        <v>749</v>
      </c>
      <c r="B1175" s="52">
        <v>200</v>
      </c>
      <c r="C1175" s="111" t="s">
        <v>8</v>
      </c>
      <c r="D1175" s="10" t="s">
        <v>587</v>
      </c>
      <c r="E1175" s="12">
        <v>9</v>
      </c>
      <c r="F1175" s="32">
        <f>B1175*E1175</f>
        <v>1800</v>
      </c>
      <c r="G1175" s="120" t="s">
        <v>240</v>
      </c>
      <c r="H1175" s="3" t="s">
        <v>241</v>
      </c>
    </row>
    <row r="1176" spans="1:8" ht="24">
      <c r="A1176" s="102" t="s">
        <v>749</v>
      </c>
      <c r="B1176" s="43">
        <v>2500</v>
      </c>
      <c r="C1176" s="88" t="s">
        <v>8</v>
      </c>
      <c r="D1176" s="25" t="s">
        <v>409</v>
      </c>
      <c r="E1176" s="12">
        <v>3</v>
      </c>
      <c r="F1176" s="34">
        <f>B1176*E1176</f>
        <v>7500</v>
      </c>
      <c r="G1176" s="3" t="s">
        <v>212</v>
      </c>
      <c r="H1176" s="3" t="s">
        <v>213</v>
      </c>
    </row>
    <row r="1177" spans="1:8" ht="24">
      <c r="A1177" s="102" t="s">
        <v>749</v>
      </c>
      <c r="B1177" s="51">
        <v>960</v>
      </c>
      <c r="C1177" s="107" t="s">
        <v>8</v>
      </c>
      <c r="D1177" s="25" t="s">
        <v>409</v>
      </c>
      <c r="E1177" s="223">
        <v>3</v>
      </c>
      <c r="F1177" s="35">
        <f>B1177*E1177</f>
        <v>2880</v>
      </c>
      <c r="G1177" s="3" t="s">
        <v>228</v>
      </c>
      <c r="H1177" s="3" t="s">
        <v>229</v>
      </c>
    </row>
    <row r="1178" spans="1:8" ht="24">
      <c r="A1178" s="102" t="s">
        <v>749</v>
      </c>
      <c r="B1178" s="46">
        <v>240</v>
      </c>
      <c r="C1178" s="110" t="s">
        <v>8</v>
      </c>
      <c r="D1178" s="25" t="s">
        <v>409</v>
      </c>
      <c r="E1178" s="220">
        <v>3</v>
      </c>
      <c r="F1178" s="11">
        <f>B1178*E1178</f>
        <v>720</v>
      </c>
      <c r="G1178" s="3" t="s">
        <v>230</v>
      </c>
      <c r="H1178" s="3" t="s">
        <v>231</v>
      </c>
    </row>
    <row r="1179" spans="1:8" ht="24">
      <c r="A1179" s="102" t="s">
        <v>749</v>
      </c>
      <c r="B1179" s="51">
        <v>1120</v>
      </c>
      <c r="C1179" s="98" t="s">
        <v>8</v>
      </c>
      <c r="D1179" s="25" t="s">
        <v>409</v>
      </c>
      <c r="E1179" s="223">
        <v>3</v>
      </c>
      <c r="F1179" s="35">
        <f>B1179*E1179</f>
        <v>3360</v>
      </c>
      <c r="G1179" s="3" t="s">
        <v>232</v>
      </c>
      <c r="H1179" s="3" t="s">
        <v>233</v>
      </c>
    </row>
    <row r="1180" spans="1:8" ht="24">
      <c r="A1180" s="102" t="s">
        <v>749</v>
      </c>
      <c r="B1180" s="42">
        <v>111</v>
      </c>
      <c r="C1180" s="87" t="s">
        <v>8</v>
      </c>
      <c r="D1180" s="4" t="s">
        <v>392</v>
      </c>
      <c r="E1180" s="220">
        <v>15</v>
      </c>
      <c r="F1180" s="11">
        <f>B1180*E1180</f>
        <v>1665</v>
      </c>
      <c r="G1180" s="3" t="s">
        <v>210</v>
      </c>
      <c r="H1180" s="3" t="s">
        <v>211</v>
      </c>
    </row>
    <row r="1181" spans="1:8" ht="24">
      <c r="A1181" s="102" t="s">
        <v>749</v>
      </c>
      <c r="B1181" s="42">
        <v>500</v>
      </c>
      <c r="C1181" s="90" t="s">
        <v>8</v>
      </c>
      <c r="D1181" s="25" t="s">
        <v>409</v>
      </c>
      <c r="E1181" s="220">
        <v>3</v>
      </c>
      <c r="F1181" s="11">
        <f>B1181*E1181</f>
        <v>1500</v>
      </c>
      <c r="G1181" s="3" t="s">
        <v>236</v>
      </c>
      <c r="H1181" s="3" t="s">
        <v>237</v>
      </c>
    </row>
    <row r="1182" spans="1:8" ht="24">
      <c r="A1182" s="251" t="s">
        <v>749</v>
      </c>
      <c r="B1182" s="211">
        <v>400</v>
      </c>
      <c r="C1182" s="197" t="s">
        <v>8</v>
      </c>
      <c r="D1182" s="165" t="s">
        <v>1004</v>
      </c>
      <c r="E1182" s="226">
        <v>19.5</v>
      </c>
      <c r="F1182" s="166">
        <f>SUM(E1182*B1182)</f>
        <v>7800</v>
      </c>
      <c r="G1182" s="3" t="s">
        <v>824</v>
      </c>
      <c r="H1182" s="3" t="s">
        <v>825</v>
      </c>
    </row>
    <row r="1183" spans="1:8" ht="24">
      <c r="A1183" s="251" t="s">
        <v>749</v>
      </c>
      <c r="B1183" s="52">
        <v>22500</v>
      </c>
      <c r="C1183" s="47" t="s">
        <v>8</v>
      </c>
      <c r="D1183" s="10" t="s">
        <v>509</v>
      </c>
      <c r="E1183" s="223">
        <v>3</v>
      </c>
      <c r="F1183" s="35">
        <f>B1183*E1183</f>
        <v>67500</v>
      </c>
      <c r="G1183" s="3" t="s">
        <v>815</v>
      </c>
      <c r="H1183" s="3" t="s">
        <v>237</v>
      </c>
    </row>
    <row r="1184" spans="1:8" ht="24">
      <c r="A1184" s="251" t="s">
        <v>749</v>
      </c>
      <c r="B1184" s="210">
        <v>5657</v>
      </c>
      <c r="C1184" s="194" t="s">
        <v>8</v>
      </c>
      <c r="D1184" s="167" t="s">
        <v>1036</v>
      </c>
      <c r="E1184" s="239">
        <v>17</v>
      </c>
      <c r="F1184" s="37">
        <f>SUM(E1184*B1184)</f>
        <v>96169</v>
      </c>
      <c r="G1184" s="3" t="s">
        <v>820</v>
      </c>
      <c r="H1184" s="3" t="s">
        <v>821</v>
      </c>
    </row>
    <row r="1185" spans="1:8" ht="24">
      <c r="A1185" s="251" t="s">
        <v>749</v>
      </c>
      <c r="B1185" s="211">
        <v>100</v>
      </c>
      <c r="C1185" s="197" t="s">
        <v>8</v>
      </c>
      <c r="D1185" s="165" t="s">
        <v>1005</v>
      </c>
      <c r="E1185" s="233">
        <v>36.5</v>
      </c>
      <c r="F1185" s="188">
        <f>SUM(E1185*B1185)</f>
        <v>3650</v>
      </c>
      <c r="G1185" s="3" t="s">
        <v>824</v>
      </c>
      <c r="H1185" s="3" t="s">
        <v>825</v>
      </c>
    </row>
    <row r="1186" spans="1:8" ht="24">
      <c r="A1186" s="251" t="s">
        <v>749</v>
      </c>
      <c r="B1186" s="52">
        <v>145000</v>
      </c>
      <c r="C1186" s="47" t="s">
        <v>8</v>
      </c>
      <c r="D1186" s="10" t="s">
        <v>887</v>
      </c>
      <c r="E1186" s="235">
        <v>2</v>
      </c>
      <c r="F1186" s="37">
        <f>B1186*E1186</f>
        <v>290000</v>
      </c>
      <c r="G1186" s="3" t="s">
        <v>815</v>
      </c>
      <c r="H1186" s="3" t="s">
        <v>237</v>
      </c>
    </row>
    <row r="1187" spans="1:8" ht="24">
      <c r="A1187" s="251" t="s">
        <v>749</v>
      </c>
      <c r="B1187" s="210">
        <v>3240</v>
      </c>
      <c r="C1187" s="194" t="s">
        <v>8</v>
      </c>
      <c r="D1187" s="167" t="s">
        <v>1033</v>
      </c>
      <c r="E1187" s="232">
        <v>1.2</v>
      </c>
      <c r="F1187" s="37">
        <f>SUM(E1187*B1187)</f>
        <v>3888</v>
      </c>
      <c r="G1187" s="3" t="s">
        <v>820</v>
      </c>
      <c r="H1187" s="3" t="s">
        <v>821</v>
      </c>
    </row>
    <row r="1188" spans="1:8" ht="24">
      <c r="A1188" s="251" t="s">
        <v>749</v>
      </c>
      <c r="B1188" s="210">
        <v>4008</v>
      </c>
      <c r="C1188" s="194" t="s">
        <v>8</v>
      </c>
      <c r="D1188" s="167" t="s">
        <v>1035</v>
      </c>
      <c r="E1188" s="232">
        <v>1.2</v>
      </c>
      <c r="F1188" s="37">
        <f>SUM(E1188*B1188)</f>
        <v>4809.599999999999</v>
      </c>
      <c r="G1188" s="3" t="s">
        <v>820</v>
      </c>
      <c r="H1188" s="3" t="s">
        <v>821</v>
      </c>
    </row>
    <row r="1189" spans="1:8" ht="24">
      <c r="A1189" s="251" t="s">
        <v>749</v>
      </c>
      <c r="B1189" s="211">
        <v>400</v>
      </c>
      <c r="C1189" s="197" t="s">
        <v>8</v>
      </c>
      <c r="D1189" s="165" t="s">
        <v>1001</v>
      </c>
      <c r="E1189" s="233">
        <v>6.5</v>
      </c>
      <c r="F1189" s="188">
        <f>SUM(E1189*B1189)</f>
        <v>2600</v>
      </c>
      <c r="G1189" s="3" t="s">
        <v>824</v>
      </c>
      <c r="H1189" s="3" t="s">
        <v>825</v>
      </c>
    </row>
    <row r="1190" spans="1:8" ht="24">
      <c r="A1190" s="251" t="s">
        <v>749</v>
      </c>
      <c r="B1190" s="52">
        <v>10000</v>
      </c>
      <c r="C1190" s="47" t="s">
        <v>8</v>
      </c>
      <c r="D1190" s="10" t="s">
        <v>884</v>
      </c>
      <c r="E1190" s="235">
        <v>3</v>
      </c>
      <c r="F1190" s="37">
        <f>B1190*E1190</f>
        <v>30000</v>
      </c>
      <c r="G1190" s="3" t="s">
        <v>815</v>
      </c>
      <c r="H1190" s="3" t="s">
        <v>237</v>
      </c>
    </row>
    <row r="1191" spans="1:8" ht="24">
      <c r="A1191" s="251" t="s">
        <v>749</v>
      </c>
      <c r="B1191" s="211">
        <v>400</v>
      </c>
      <c r="C1191" s="197" t="s">
        <v>8</v>
      </c>
      <c r="D1191" s="165" t="s">
        <v>1002</v>
      </c>
      <c r="E1191" s="233">
        <v>6.5</v>
      </c>
      <c r="F1191" s="188">
        <f>SUM(E1191*B1191)</f>
        <v>2600</v>
      </c>
      <c r="G1191" s="3" t="s">
        <v>824</v>
      </c>
      <c r="H1191" s="3" t="s">
        <v>825</v>
      </c>
    </row>
    <row r="1192" spans="1:8" ht="24">
      <c r="A1192" s="251" t="s">
        <v>749</v>
      </c>
      <c r="B1192" s="52">
        <v>3000</v>
      </c>
      <c r="C1192" s="47" t="s">
        <v>8</v>
      </c>
      <c r="D1192" s="10" t="s">
        <v>885</v>
      </c>
      <c r="E1192" s="235">
        <v>3</v>
      </c>
      <c r="F1192" s="37">
        <f>B1192*E1192</f>
        <v>9000</v>
      </c>
      <c r="G1192" s="3" t="s">
        <v>815</v>
      </c>
      <c r="H1192" s="3" t="s">
        <v>237</v>
      </c>
    </row>
    <row r="1193" spans="1:8" ht="24">
      <c r="A1193" s="251" t="s">
        <v>749</v>
      </c>
      <c r="B1193" s="210">
        <v>6410</v>
      </c>
      <c r="C1193" s="194" t="s">
        <v>8</v>
      </c>
      <c r="D1193" s="167" t="s">
        <v>1034</v>
      </c>
      <c r="E1193" s="232">
        <v>1.75</v>
      </c>
      <c r="F1193" s="37">
        <f>SUM(E1193*B1193)</f>
        <v>11217.5</v>
      </c>
      <c r="G1193" s="3" t="s">
        <v>820</v>
      </c>
      <c r="H1193" s="3" t="s">
        <v>821</v>
      </c>
    </row>
    <row r="1194" spans="1:8" ht="24">
      <c r="A1194" s="251" t="s">
        <v>749</v>
      </c>
      <c r="B1194" s="52">
        <v>2000</v>
      </c>
      <c r="C1194" s="47" t="s">
        <v>8</v>
      </c>
      <c r="D1194" s="10" t="s">
        <v>886</v>
      </c>
      <c r="E1194" s="235">
        <v>3</v>
      </c>
      <c r="F1194" s="37">
        <f>B1194*E1194</f>
        <v>6000</v>
      </c>
      <c r="G1194" s="3" t="s">
        <v>815</v>
      </c>
      <c r="H1194" s="3" t="s">
        <v>237</v>
      </c>
    </row>
    <row r="1195" spans="1:8" ht="24">
      <c r="A1195" s="251" t="s">
        <v>749</v>
      </c>
      <c r="B1195" s="210">
        <v>500</v>
      </c>
      <c r="C1195" s="194" t="s">
        <v>8</v>
      </c>
      <c r="D1195" s="4" t="s">
        <v>392</v>
      </c>
      <c r="E1195" s="232">
        <v>3.05</v>
      </c>
      <c r="F1195" s="37">
        <f>SUM(E1195*B1195)</f>
        <v>1525</v>
      </c>
      <c r="G1195" s="3" t="s">
        <v>820</v>
      </c>
      <c r="H1195" s="3" t="s">
        <v>821</v>
      </c>
    </row>
    <row r="1196" spans="1:8" ht="24">
      <c r="A1196" s="251" t="s">
        <v>749</v>
      </c>
      <c r="B1196" s="211">
        <v>100</v>
      </c>
      <c r="C1196" s="197" t="s">
        <v>8</v>
      </c>
      <c r="D1196" s="165" t="s">
        <v>1003</v>
      </c>
      <c r="E1196" s="233">
        <v>13</v>
      </c>
      <c r="F1196" s="188">
        <f>SUM(E1196*B1196)</f>
        <v>1300</v>
      </c>
      <c r="G1196" s="3" t="s">
        <v>824</v>
      </c>
      <c r="H1196" s="3" t="s">
        <v>825</v>
      </c>
    </row>
    <row r="1197" spans="1:8" ht="24">
      <c r="A1197" s="251" t="s">
        <v>749</v>
      </c>
      <c r="B1197" s="47">
        <v>500</v>
      </c>
      <c r="C1197" s="47" t="s">
        <v>8</v>
      </c>
      <c r="D1197" s="25" t="s">
        <v>409</v>
      </c>
      <c r="E1197" s="235">
        <v>3</v>
      </c>
      <c r="F1197" s="37">
        <f aca="true" t="shared" si="53" ref="F1197:F1205">B1197*E1197</f>
        <v>1500</v>
      </c>
      <c r="G1197" s="3" t="s">
        <v>815</v>
      </c>
      <c r="H1197" s="3" t="s">
        <v>237</v>
      </c>
    </row>
    <row r="1198" spans="1:8" ht="36">
      <c r="A1198" s="102" t="s">
        <v>112</v>
      </c>
      <c r="B1198" s="173">
        <v>30</v>
      </c>
      <c r="C1198" s="154" t="s">
        <v>7</v>
      </c>
      <c r="D1198" s="155" t="s">
        <v>412</v>
      </c>
      <c r="E1198" s="238"/>
      <c r="F1198" s="161">
        <f t="shared" si="53"/>
        <v>0</v>
      </c>
      <c r="G1198" s="3" t="s">
        <v>214</v>
      </c>
      <c r="H1198" s="3" t="s">
        <v>215</v>
      </c>
    </row>
    <row r="1199" spans="1:8" ht="36">
      <c r="A1199" s="109" t="s">
        <v>112</v>
      </c>
      <c r="B1199" s="52">
        <v>10</v>
      </c>
      <c r="C1199" s="111" t="s">
        <v>7</v>
      </c>
      <c r="D1199" s="10" t="s">
        <v>439</v>
      </c>
      <c r="E1199" s="230">
        <v>420</v>
      </c>
      <c r="F1199" s="186">
        <f t="shared" si="53"/>
        <v>4200</v>
      </c>
      <c r="G1199" s="117" t="s">
        <v>218</v>
      </c>
      <c r="H1199" s="3" t="s">
        <v>219</v>
      </c>
    </row>
    <row r="1200" spans="1:8" ht="24">
      <c r="A1200" s="109" t="s">
        <v>112</v>
      </c>
      <c r="B1200" s="47">
        <v>21</v>
      </c>
      <c r="C1200" s="94" t="s">
        <v>7</v>
      </c>
      <c r="D1200" s="4" t="s">
        <v>471</v>
      </c>
      <c r="E1200" s="229">
        <v>250</v>
      </c>
      <c r="F1200" s="39">
        <f t="shared" si="53"/>
        <v>5250</v>
      </c>
      <c r="G1200" s="3" t="s">
        <v>222</v>
      </c>
      <c r="H1200" s="3" t="s">
        <v>223</v>
      </c>
    </row>
    <row r="1201" spans="1:8" ht="36">
      <c r="A1201" s="102" t="s">
        <v>112</v>
      </c>
      <c r="B1201" s="42">
        <v>10</v>
      </c>
      <c r="C1201" s="90" t="s">
        <v>7</v>
      </c>
      <c r="D1201" s="9" t="s">
        <v>265</v>
      </c>
      <c r="E1201" s="229">
        <v>300</v>
      </c>
      <c r="F1201" s="39">
        <f t="shared" si="53"/>
        <v>3000</v>
      </c>
      <c r="G1201" s="3" t="s">
        <v>224</v>
      </c>
      <c r="H1201" s="3" t="s">
        <v>225</v>
      </c>
    </row>
    <row r="1202" spans="1:8" ht="24">
      <c r="A1202" s="102" t="s">
        <v>112</v>
      </c>
      <c r="B1202" s="46">
        <v>280</v>
      </c>
      <c r="C1202" s="90" t="s">
        <v>7</v>
      </c>
      <c r="D1202" s="4" t="s">
        <v>511</v>
      </c>
      <c r="E1202" s="229">
        <v>3.5</v>
      </c>
      <c r="F1202" s="39">
        <f t="shared" si="53"/>
        <v>980</v>
      </c>
      <c r="G1202" s="3" t="s">
        <v>236</v>
      </c>
      <c r="H1202" s="3" t="s">
        <v>237</v>
      </c>
    </row>
    <row r="1203" spans="1:8" ht="24">
      <c r="A1203" s="102" t="s">
        <v>112</v>
      </c>
      <c r="B1203" s="42">
        <v>25</v>
      </c>
      <c r="C1203" s="87" t="s">
        <v>7</v>
      </c>
      <c r="D1203" s="4" t="s">
        <v>563</v>
      </c>
      <c r="E1203" s="229">
        <v>315</v>
      </c>
      <c r="F1203" s="39">
        <f t="shared" si="53"/>
        <v>7875</v>
      </c>
      <c r="G1203" s="3" t="s">
        <v>238</v>
      </c>
      <c r="H1203" s="3" t="s">
        <v>239</v>
      </c>
    </row>
    <row r="1204" spans="1:8" ht="36">
      <c r="A1204" s="102" t="s">
        <v>112</v>
      </c>
      <c r="B1204" s="44">
        <v>4</v>
      </c>
      <c r="C1204" s="92" t="s">
        <v>7</v>
      </c>
      <c r="D1204" s="9" t="s">
        <v>265</v>
      </c>
      <c r="E1204" s="230">
        <v>175</v>
      </c>
      <c r="F1204" s="187">
        <f t="shared" si="53"/>
        <v>700</v>
      </c>
      <c r="G1204" s="115" t="s">
        <v>202</v>
      </c>
      <c r="H1204" s="3" t="s">
        <v>203</v>
      </c>
    </row>
    <row r="1205" spans="1:8" ht="36">
      <c r="A1205" s="102" t="s">
        <v>112</v>
      </c>
      <c r="B1205" s="47">
        <v>280</v>
      </c>
      <c r="C1205" s="47" t="s">
        <v>7</v>
      </c>
      <c r="D1205" s="9" t="s">
        <v>265</v>
      </c>
      <c r="E1205" s="235">
        <v>3.5</v>
      </c>
      <c r="F1205" s="37">
        <f t="shared" si="53"/>
        <v>980</v>
      </c>
      <c r="G1205" s="3" t="s">
        <v>815</v>
      </c>
      <c r="H1205" s="3" t="s">
        <v>237</v>
      </c>
    </row>
    <row r="1206" spans="1:8" ht="36">
      <c r="A1206" s="102" t="s">
        <v>112</v>
      </c>
      <c r="B1206" s="210">
        <v>14</v>
      </c>
      <c r="C1206" s="194" t="s">
        <v>7</v>
      </c>
      <c r="D1206" s="9" t="s">
        <v>265</v>
      </c>
      <c r="E1206" s="232">
        <v>319</v>
      </c>
      <c r="F1206" s="37">
        <f>SUM(E1206*B1206)</f>
        <v>4466</v>
      </c>
      <c r="G1206" s="3" t="s">
        <v>820</v>
      </c>
      <c r="H1206" s="3" t="s">
        <v>821</v>
      </c>
    </row>
    <row r="1207" spans="1:8" ht="24">
      <c r="A1207" s="102" t="s">
        <v>166</v>
      </c>
      <c r="B1207" s="42">
        <v>200</v>
      </c>
      <c r="C1207" s="90" t="s">
        <v>7</v>
      </c>
      <c r="D1207" s="4" t="s">
        <v>512</v>
      </c>
      <c r="E1207" s="229">
        <v>3.5</v>
      </c>
      <c r="F1207" s="39">
        <f>B1207*E1207</f>
        <v>700</v>
      </c>
      <c r="G1207" s="3" t="s">
        <v>236</v>
      </c>
      <c r="H1207" s="3" t="s">
        <v>237</v>
      </c>
    </row>
    <row r="1208" spans="1:8" ht="36">
      <c r="A1208" s="102" t="s">
        <v>166</v>
      </c>
      <c r="B1208" s="42">
        <v>85</v>
      </c>
      <c r="C1208" s="87" t="s">
        <v>7</v>
      </c>
      <c r="D1208" s="4" t="s">
        <v>564</v>
      </c>
      <c r="E1208" s="247">
        <v>325</v>
      </c>
      <c r="F1208" s="39">
        <f>B1208*E1208</f>
        <v>27625</v>
      </c>
      <c r="G1208" s="3" t="s">
        <v>238</v>
      </c>
      <c r="H1208" s="3" t="s">
        <v>239</v>
      </c>
    </row>
    <row r="1209" spans="1:8" ht="24">
      <c r="A1209" s="102" t="s">
        <v>166</v>
      </c>
      <c r="B1209" s="47">
        <v>200</v>
      </c>
      <c r="C1209" s="47" t="s">
        <v>7</v>
      </c>
      <c r="D1209" s="10" t="s">
        <v>888</v>
      </c>
      <c r="E1209" s="235">
        <v>3.5</v>
      </c>
      <c r="F1209" s="37">
        <f>B1209*E1209</f>
        <v>700</v>
      </c>
      <c r="G1209" s="3" t="s">
        <v>815</v>
      </c>
      <c r="H1209" s="3" t="s">
        <v>237</v>
      </c>
    </row>
    <row r="1210" spans="1:8" ht="24">
      <c r="A1210" s="102" t="s">
        <v>166</v>
      </c>
      <c r="B1210" s="210">
        <v>159</v>
      </c>
      <c r="C1210" s="194" t="s">
        <v>7</v>
      </c>
      <c r="D1210" s="167" t="s">
        <v>1037</v>
      </c>
      <c r="E1210" s="232">
        <v>119</v>
      </c>
      <c r="F1210" s="37">
        <f>SUM(E1210*B1210)</f>
        <v>18921</v>
      </c>
      <c r="G1210" s="3" t="s">
        <v>820</v>
      </c>
      <c r="H1210" s="3" t="s">
        <v>821</v>
      </c>
    </row>
    <row r="1211" spans="1:8" ht="24">
      <c r="A1211" s="109" t="s">
        <v>110</v>
      </c>
      <c r="B1211" s="52">
        <v>10</v>
      </c>
      <c r="C1211" s="111" t="s">
        <v>7</v>
      </c>
      <c r="D1211" s="10" t="s">
        <v>433</v>
      </c>
      <c r="E1211" s="230">
        <v>300</v>
      </c>
      <c r="F1211" s="186">
        <f aca="true" t="shared" si="54" ref="F1211:F1217">B1211*E1211</f>
        <v>3000</v>
      </c>
      <c r="G1211" s="117" t="s">
        <v>218</v>
      </c>
      <c r="H1211" s="3" t="s">
        <v>219</v>
      </c>
    </row>
    <row r="1212" spans="1:8" ht="24">
      <c r="A1212" s="109" t="s">
        <v>110</v>
      </c>
      <c r="B1212" s="47">
        <v>55</v>
      </c>
      <c r="C1212" s="94" t="s">
        <v>7</v>
      </c>
      <c r="D1212" s="4" t="s">
        <v>472</v>
      </c>
      <c r="E1212" s="229">
        <v>250</v>
      </c>
      <c r="F1212" s="39">
        <f t="shared" si="54"/>
        <v>13750</v>
      </c>
      <c r="G1212" s="3" t="s">
        <v>222</v>
      </c>
      <c r="H1212" s="3" t="s">
        <v>223</v>
      </c>
    </row>
    <row r="1213" spans="1:8" ht="36">
      <c r="A1213" s="109" t="s">
        <v>110</v>
      </c>
      <c r="B1213" s="46">
        <v>20</v>
      </c>
      <c r="C1213" s="90" t="s">
        <v>7</v>
      </c>
      <c r="D1213" s="4" t="s">
        <v>482</v>
      </c>
      <c r="E1213" s="229">
        <v>300</v>
      </c>
      <c r="F1213" s="39">
        <f t="shared" si="54"/>
        <v>6000</v>
      </c>
      <c r="G1213" s="3" t="s">
        <v>224</v>
      </c>
      <c r="H1213" s="3" t="s">
        <v>225</v>
      </c>
    </row>
    <row r="1214" spans="1:8" ht="24">
      <c r="A1214" s="109" t="s">
        <v>110</v>
      </c>
      <c r="B1214" s="42">
        <v>150</v>
      </c>
      <c r="C1214" s="90" t="s">
        <v>7</v>
      </c>
      <c r="D1214" s="4" t="s">
        <v>513</v>
      </c>
      <c r="E1214" s="229">
        <v>3.5</v>
      </c>
      <c r="F1214" s="39">
        <f t="shared" si="54"/>
        <v>525</v>
      </c>
      <c r="G1214" s="3" t="s">
        <v>236</v>
      </c>
      <c r="H1214" s="3" t="s">
        <v>237</v>
      </c>
    </row>
    <row r="1215" spans="1:8" ht="24">
      <c r="A1215" s="109" t="s">
        <v>110</v>
      </c>
      <c r="B1215" s="51">
        <v>30</v>
      </c>
      <c r="C1215" s="98" t="s">
        <v>7</v>
      </c>
      <c r="D1215" s="25" t="s">
        <v>413</v>
      </c>
      <c r="E1215" s="235">
        <v>185</v>
      </c>
      <c r="F1215" s="37">
        <f t="shared" si="54"/>
        <v>5550</v>
      </c>
      <c r="G1215" s="3" t="s">
        <v>214</v>
      </c>
      <c r="H1215" s="3" t="s">
        <v>215</v>
      </c>
    </row>
    <row r="1216" spans="1:8" ht="36">
      <c r="A1216" s="109" t="s">
        <v>110</v>
      </c>
      <c r="B1216" s="51">
        <v>30</v>
      </c>
      <c r="C1216" s="98" t="s">
        <v>7</v>
      </c>
      <c r="D1216" s="25" t="s">
        <v>414</v>
      </c>
      <c r="E1216" s="235">
        <v>120</v>
      </c>
      <c r="F1216" s="37">
        <f t="shared" si="54"/>
        <v>3600</v>
      </c>
      <c r="G1216" s="3" t="s">
        <v>214</v>
      </c>
      <c r="H1216" s="3" t="s">
        <v>215</v>
      </c>
    </row>
    <row r="1217" spans="1:8" ht="36">
      <c r="A1217" s="109" t="s">
        <v>110</v>
      </c>
      <c r="B1217" s="52">
        <v>10</v>
      </c>
      <c r="C1217" s="111" t="s">
        <v>7</v>
      </c>
      <c r="D1217" s="10" t="s">
        <v>440</v>
      </c>
      <c r="E1217" s="230">
        <v>360</v>
      </c>
      <c r="F1217" s="186">
        <f t="shared" si="54"/>
        <v>3600</v>
      </c>
      <c r="G1217" s="117" t="s">
        <v>218</v>
      </c>
      <c r="H1217" s="3" t="s">
        <v>219</v>
      </c>
    </row>
    <row r="1218" spans="1:8" ht="36">
      <c r="A1218" s="109" t="s">
        <v>110</v>
      </c>
      <c r="B1218" s="44">
        <v>4</v>
      </c>
      <c r="C1218" s="92" t="s">
        <v>7</v>
      </c>
      <c r="D1218" s="9" t="s">
        <v>266</v>
      </c>
      <c r="E1218" s="230">
        <v>150</v>
      </c>
      <c r="F1218" s="190">
        <f>SUM(B1218)*(E1218)</f>
        <v>600</v>
      </c>
      <c r="G1218" s="115" t="s">
        <v>202</v>
      </c>
      <c r="H1218" s="3" t="s">
        <v>203</v>
      </c>
    </row>
    <row r="1219" spans="1:8" ht="24">
      <c r="A1219" s="109" t="s">
        <v>110</v>
      </c>
      <c r="B1219" s="42">
        <v>6</v>
      </c>
      <c r="C1219" s="87" t="s">
        <v>7</v>
      </c>
      <c r="D1219" s="4" t="s">
        <v>566</v>
      </c>
      <c r="E1219" s="229">
        <v>350</v>
      </c>
      <c r="F1219" s="39">
        <f aca="true" t="shared" si="55" ref="F1219:F1224">B1219*E1219</f>
        <v>2100</v>
      </c>
      <c r="G1219" s="3" t="s">
        <v>238</v>
      </c>
      <c r="H1219" s="3" t="s">
        <v>239</v>
      </c>
    </row>
    <row r="1220" spans="1:8" ht="36">
      <c r="A1220" s="109" t="s">
        <v>110</v>
      </c>
      <c r="B1220" s="42">
        <v>35</v>
      </c>
      <c r="C1220" s="87" t="s">
        <v>7</v>
      </c>
      <c r="D1220" s="4" t="s">
        <v>567</v>
      </c>
      <c r="E1220" s="229">
        <v>435</v>
      </c>
      <c r="F1220" s="39">
        <f t="shared" si="55"/>
        <v>15225</v>
      </c>
      <c r="G1220" s="3" t="s">
        <v>238</v>
      </c>
      <c r="H1220" s="3" t="s">
        <v>239</v>
      </c>
    </row>
    <row r="1221" spans="1:8" ht="36">
      <c r="A1221" s="109" t="s">
        <v>110</v>
      </c>
      <c r="B1221" s="42">
        <v>40</v>
      </c>
      <c r="C1221" s="87" t="s">
        <v>7</v>
      </c>
      <c r="D1221" s="4" t="s">
        <v>569</v>
      </c>
      <c r="E1221" s="229">
        <v>465</v>
      </c>
      <c r="F1221" s="39">
        <f t="shared" si="55"/>
        <v>18600</v>
      </c>
      <c r="G1221" s="3" t="s">
        <v>238</v>
      </c>
      <c r="H1221" s="3" t="s">
        <v>239</v>
      </c>
    </row>
    <row r="1222" spans="1:8" ht="24">
      <c r="A1222" s="109" t="s">
        <v>110</v>
      </c>
      <c r="B1222" s="42">
        <v>155</v>
      </c>
      <c r="C1222" s="87" t="s">
        <v>7</v>
      </c>
      <c r="D1222" s="4" t="s">
        <v>565</v>
      </c>
      <c r="E1222" s="229">
        <v>200</v>
      </c>
      <c r="F1222" s="39">
        <f t="shared" si="55"/>
        <v>31000</v>
      </c>
      <c r="G1222" s="3" t="s">
        <v>238</v>
      </c>
      <c r="H1222" s="3" t="s">
        <v>239</v>
      </c>
    </row>
    <row r="1223" spans="1:8" ht="24">
      <c r="A1223" s="109" t="s">
        <v>110</v>
      </c>
      <c r="B1223" s="42">
        <v>10</v>
      </c>
      <c r="C1223" s="87" t="s">
        <v>7</v>
      </c>
      <c r="D1223" s="4" t="s">
        <v>568</v>
      </c>
      <c r="E1223" s="229">
        <v>175</v>
      </c>
      <c r="F1223" s="39">
        <f t="shared" si="55"/>
        <v>1750</v>
      </c>
      <c r="G1223" s="3" t="s">
        <v>238</v>
      </c>
      <c r="H1223" s="3" t="s">
        <v>239</v>
      </c>
    </row>
    <row r="1224" spans="1:8" ht="24">
      <c r="A1224" s="109" t="s">
        <v>110</v>
      </c>
      <c r="B1224" s="47">
        <v>150</v>
      </c>
      <c r="C1224" s="47" t="s">
        <v>7</v>
      </c>
      <c r="D1224" s="10" t="s">
        <v>889</v>
      </c>
      <c r="E1224" s="248">
        <v>3.5</v>
      </c>
      <c r="F1224" s="37">
        <f t="shared" si="55"/>
        <v>525</v>
      </c>
      <c r="G1224" s="3" t="s">
        <v>815</v>
      </c>
      <c r="H1224" s="3" t="s">
        <v>237</v>
      </c>
    </row>
    <row r="1225" spans="1:8" ht="24">
      <c r="A1225" s="109" t="s">
        <v>110</v>
      </c>
      <c r="B1225" s="211">
        <v>16</v>
      </c>
      <c r="C1225" s="197" t="s">
        <v>7</v>
      </c>
      <c r="D1225" s="165" t="s">
        <v>1006</v>
      </c>
      <c r="E1225" s="233">
        <v>466</v>
      </c>
      <c r="F1225" s="188">
        <f>SUM(E1225*B1225)</f>
        <v>7456</v>
      </c>
      <c r="G1225" s="3" t="s">
        <v>824</v>
      </c>
      <c r="H1225" s="3" t="s">
        <v>825</v>
      </c>
    </row>
    <row r="1226" spans="1:8" ht="24">
      <c r="A1226" s="109" t="s">
        <v>110</v>
      </c>
      <c r="B1226" s="210">
        <v>14</v>
      </c>
      <c r="C1226" s="194" t="s">
        <v>7</v>
      </c>
      <c r="D1226" s="167" t="s">
        <v>1038</v>
      </c>
      <c r="E1226" s="232">
        <v>294</v>
      </c>
      <c r="F1226" s="37">
        <f>SUM(E1226*B1226)</f>
        <v>4116</v>
      </c>
      <c r="G1226" s="3" t="s">
        <v>820</v>
      </c>
      <c r="H1226" s="3" t="s">
        <v>821</v>
      </c>
    </row>
    <row r="1227" spans="1:8" ht="24">
      <c r="A1227" s="138" t="s">
        <v>748</v>
      </c>
      <c r="B1227" s="53">
        <v>948</v>
      </c>
      <c r="C1227" s="100" t="s">
        <v>8</v>
      </c>
      <c r="D1227" s="13" t="s">
        <v>326</v>
      </c>
      <c r="E1227" s="232">
        <v>1.8</v>
      </c>
      <c r="F1227" s="189">
        <f aca="true" t="shared" si="56" ref="F1227:F1234">+B1227*E1227</f>
        <v>1706.4</v>
      </c>
      <c r="G1227" s="3" t="s">
        <v>206</v>
      </c>
      <c r="H1227" s="3" t="s">
        <v>207</v>
      </c>
    </row>
    <row r="1228" spans="1:8" ht="24">
      <c r="A1228" s="138" t="s">
        <v>748</v>
      </c>
      <c r="B1228" s="53">
        <v>90</v>
      </c>
      <c r="C1228" s="53" t="s">
        <v>8</v>
      </c>
      <c r="D1228" s="13" t="s">
        <v>327</v>
      </c>
      <c r="E1228" s="232">
        <v>3.8</v>
      </c>
      <c r="F1228" s="189">
        <f t="shared" si="56"/>
        <v>342</v>
      </c>
      <c r="G1228" s="3" t="s">
        <v>206</v>
      </c>
      <c r="H1228" s="3" t="s">
        <v>207</v>
      </c>
    </row>
    <row r="1229" spans="1:8" ht="24">
      <c r="A1229" s="138" t="s">
        <v>748</v>
      </c>
      <c r="B1229" s="53">
        <v>327</v>
      </c>
      <c r="C1229" s="53" t="s">
        <v>8</v>
      </c>
      <c r="D1229" s="13" t="s">
        <v>328</v>
      </c>
      <c r="E1229" s="232">
        <v>5.8</v>
      </c>
      <c r="F1229" s="189">
        <f t="shared" si="56"/>
        <v>1896.6</v>
      </c>
      <c r="G1229" s="3" t="s">
        <v>206</v>
      </c>
      <c r="H1229" s="3" t="s">
        <v>207</v>
      </c>
    </row>
    <row r="1230" spans="1:8" ht="24">
      <c r="A1230" s="138" t="s">
        <v>748</v>
      </c>
      <c r="B1230" s="53">
        <v>2571</v>
      </c>
      <c r="C1230" s="53" t="s">
        <v>8</v>
      </c>
      <c r="D1230" s="13" t="s">
        <v>321</v>
      </c>
      <c r="E1230" s="232">
        <v>0.7</v>
      </c>
      <c r="F1230" s="189">
        <f t="shared" si="56"/>
        <v>1799.6999999999998</v>
      </c>
      <c r="G1230" s="3" t="s">
        <v>206</v>
      </c>
      <c r="H1230" s="3" t="s">
        <v>207</v>
      </c>
    </row>
    <row r="1231" spans="1:8" ht="24">
      <c r="A1231" s="138" t="s">
        <v>748</v>
      </c>
      <c r="B1231" s="53">
        <v>135</v>
      </c>
      <c r="C1231" s="53" t="s">
        <v>8</v>
      </c>
      <c r="D1231" s="13" t="s">
        <v>324</v>
      </c>
      <c r="E1231" s="232">
        <v>0.75</v>
      </c>
      <c r="F1231" s="189">
        <f t="shared" si="56"/>
        <v>101.25</v>
      </c>
      <c r="G1231" s="3" t="s">
        <v>206</v>
      </c>
      <c r="H1231" s="3" t="s">
        <v>207</v>
      </c>
    </row>
    <row r="1232" spans="1:8" ht="24">
      <c r="A1232" s="138" t="s">
        <v>748</v>
      </c>
      <c r="B1232" s="77">
        <v>2351</v>
      </c>
      <c r="C1232" s="53" t="s">
        <v>8</v>
      </c>
      <c r="D1232" s="13" t="s">
        <v>323</v>
      </c>
      <c r="E1232" s="232">
        <v>0.75</v>
      </c>
      <c r="F1232" s="189">
        <f t="shared" si="56"/>
        <v>1763.25</v>
      </c>
      <c r="G1232" s="3" t="s">
        <v>206</v>
      </c>
      <c r="H1232" s="3" t="s">
        <v>207</v>
      </c>
    </row>
    <row r="1233" spans="1:8" ht="24">
      <c r="A1233" s="138" t="s">
        <v>748</v>
      </c>
      <c r="B1233" s="53">
        <v>7021</v>
      </c>
      <c r="C1233" s="53" t="s">
        <v>8</v>
      </c>
      <c r="D1233" s="13" t="s">
        <v>322</v>
      </c>
      <c r="E1233" s="232">
        <v>1.15</v>
      </c>
      <c r="F1233" s="189">
        <f t="shared" si="56"/>
        <v>8074.15</v>
      </c>
      <c r="G1233" s="3" t="s">
        <v>206</v>
      </c>
      <c r="H1233" s="3" t="s">
        <v>207</v>
      </c>
    </row>
    <row r="1234" spans="1:8" ht="24">
      <c r="A1234" s="138" t="s">
        <v>748</v>
      </c>
      <c r="B1234" s="53">
        <v>1795</v>
      </c>
      <c r="C1234" s="53" t="s">
        <v>8</v>
      </c>
      <c r="D1234" s="13" t="s">
        <v>325</v>
      </c>
      <c r="E1234" s="239">
        <v>1.5</v>
      </c>
      <c r="F1234" s="189">
        <f t="shared" si="56"/>
        <v>2692.5</v>
      </c>
      <c r="G1234" s="3" t="s">
        <v>206</v>
      </c>
      <c r="H1234" s="3" t="s">
        <v>207</v>
      </c>
    </row>
    <row r="1235" spans="1:8" ht="24">
      <c r="A1235" s="102" t="s">
        <v>748</v>
      </c>
      <c r="B1235" s="42">
        <v>300</v>
      </c>
      <c r="C1235" s="90" t="s">
        <v>8</v>
      </c>
      <c r="D1235" s="4" t="s">
        <v>517</v>
      </c>
      <c r="E1235" s="229">
        <v>0.5</v>
      </c>
      <c r="F1235" s="39">
        <f aca="true" t="shared" si="57" ref="F1235:F1259">B1235*E1235</f>
        <v>150</v>
      </c>
      <c r="G1235" s="3" t="s">
        <v>236</v>
      </c>
      <c r="H1235" s="3" t="s">
        <v>237</v>
      </c>
    </row>
    <row r="1236" spans="1:8" ht="24">
      <c r="A1236" s="102" t="s">
        <v>748</v>
      </c>
      <c r="B1236" s="42">
        <v>750</v>
      </c>
      <c r="C1236" s="90" t="s">
        <v>8</v>
      </c>
      <c r="D1236" s="4" t="s">
        <v>518</v>
      </c>
      <c r="E1236" s="229">
        <v>0.5</v>
      </c>
      <c r="F1236" s="39">
        <f t="shared" si="57"/>
        <v>375</v>
      </c>
      <c r="G1236" s="3" t="s">
        <v>236</v>
      </c>
      <c r="H1236" s="3" t="s">
        <v>237</v>
      </c>
    </row>
    <row r="1237" spans="1:8" ht="24">
      <c r="A1237" s="102" t="s">
        <v>748</v>
      </c>
      <c r="B1237" s="42">
        <v>5700</v>
      </c>
      <c r="C1237" s="87" t="s">
        <v>8</v>
      </c>
      <c r="D1237" s="4" t="s">
        <v>570</v>
      </c>
      <c r="E1237" s="220">
        <v>0.24</v>
      </c>
      <c r="F1237" s="11">
        <f t="shared" si="57"/>
        <v>1368</v>
      </c>
      <c r="G1237" s="3" t="s">
        <v>238</v>
      </c>
      <c r="H1237" s="3" t="s">
        <v>239</v>
      </c>
    </row>
    <row r="1238" spans="1:8" ht="24">
      <c r="A1238" s="102" t="s">
        <v>748</v>
      </c>
      <c r="B1238" s="43">
        <v>5000</v>
      </c>
      <c r="C1238" s="96" t="s">
        <v>8</v>
      </c>
      <c r="D1238" s="25" t="s">
        <v>501</v>
      </c>
      <c r="E1238" s="12">
        <v>2</v>
      </c>
      <c r="F1238" s="34">
        <f t="shared" si="57"/>
        <v>10000</v>
      </c>
      <c r="G1238" s="3" t="s">
        <v>212</v>
      </c>
      <c r="H1238" s="3" t="s">
        <v>213</v>
      </c>
    </row>
    <row r="1239" spans="1:8" ht="24">
      <c r="A1239" s="102" t="s">
        <v>748</v>
      </c>
      <c r="B1239" s="51">
        <v>1488</v>
      </c>
      <c r="C1239" s="107" t="s">
        <v>8</v>
      </c>
      <c r="D1239" s="25" t="s">
        <v>501</v>
      </c>
      <c r="E1239" s="223">
        <v>2</v>
      </c>
      <c r="F1239" s="35">
        <f t="shared" si="57"/>
        <v>2976</v>
      </c>
      <c r="G1239" s="3" t="s">
        <v>228</v>
      </c>
      <c r="H1239" s="3" t="s">
        <v>229</v>
      </c>
    </row>
    <row r="1240" spans="1:8" ht="24">
      <c r="A1240" s="102" t="s">
        <v>748</v>
      </c>
      <c r="B1240" s="46">
        <v>400</v>
      </c>
      <c r="C1240" s="110" t="s">
        <v>8</v>
      </c>
      <c r="D1240" s="25" t="s">
        <v>501</v>
      </c>
      <c r="E1240" s="220">
        <v>1.5</v>
      </c>
      <c r="F1240" s="11">
        <f t="shared" si="57"/>
        <v>600</v>
      </c>
      <c r="G1240" s="3" t="s">
        <v>230</v>
      </c>
      <c r="H1240" s="3" t="s">
        <v>231</v>
      </c>
    </row>
    <row r="1241" spans="1:8" ht="24">
      <c r="A1241" s="102" t="s">
        <v>748</v>
      </c>
      <c r="B1241" s="51">
        <v>1736</v>
      </c>
      <c r="C1241" s="98" t="s">
        <v>8</v>
      </c>
      <c r="D1241" s="25" t="s">
        <v>501</v>
      </c>
      <c r="E1241" s="223">
        <v>2</v>
      </c>
      <c r="F1241" s="35">
        <f t="shared" si="57"/>
        <v>3472</v>
      </c>
      <c r="G1241" s="3" t="s">
        <v>232</v>
      </c>
      <c r="H1241" s="3" t="s">
        <v>233</v>
      </c>
    </row>
    <row r="1242" spans="1:8" ht="24">
      <c r="A1242" s="102" t="s">
        <v>748</v>
      </c>
      <c r="B1242" s="42">
        <v>10850</v>
      </c>
      <c r="C1242" s="87" t="s">
        <v>8</v>
      </c>
      <c r="D1242" s="25" t="s">
        <v>501</v>
      </c>
      <c r="E1242" s="220">
        <v>0.24</v>
      </c>
      <c r="F1242" s="11">
        <f t="shared" si="57"/>
        <v>2604</v>
      </c>
      <c r="G1242" s="3" t="s">
        <v>238</v>
      </c>
      <c r="H1242" s="3" t="s">
        <v>239</v>
      </c>
    </row>
    <row r="1243" spans="1:8" ht="24">
      <c r="A1243" s="102" t="s">
        <v>748</v>
      </c>
      <c r="B1243" s="46">
        <v>850000</v>
      </c>
      <c r="C1243" s="90" t="s">
        <v>8</v>
      </c>
      <c r="D1243" s="25" t="s">
        <v>501</v>
      </c>
      <c r="E1243" s="220">
        <v>0.4</v>
      </c>
      <c r="F1243" s="11">
        <f t="shared" si="57"/>
        <v>340000</v>
      </c>
      <c r="G1243" s="3" t="s">
        <v>236</v>
      </c>
      <c r="H1243" s="3" t="s">
        <v>237</v>
      </c>
    </row>
    <row r="1244" spans="1:8" ht="24">
      <c r="A1244" s="102" t="s">
        <v>748</v>
      </c>
      <c r="B1244" s="43">
        <v>2500</v>
      </c>
      <c r="C1244" s="96" t="s">
        <v>8</v>
      </c>
      <c r="D1244" s="25" t="s">
        <v>502</v>
      </c>
      <c r="E1244" s="244">
        <v>2</v>
      </c>
      <c r="F1244" s="187">
        <f t="shared" si="57"/>
        <v>5000</v>
      </c>
      <c r="G1244" s="3" t="s">
        <v>212</v>
      </c>
      <c r="H1244" s="3" t="s">
        <v>213</v>
      </c>
    </row>
    <row r="1245" spans="1:8" ht="24">
      <c r="A1245" s="102" t="s">
        <v>748</v>
      </c>
      <c r="B1245" s="51">
        <v>1200</v>
      </c>
      <c r="C1245" s="107" t="s">
        <v>8</v>
      </c>
      <c r="D1245" s="25" t="s">
        <v>502</v>
      </c>
      <c r="E1245" s="235">
        <v>2</v>
      </c>
      <c r="F1245" s="37">
        <f t="shared" si="57"/>
        <v>2400</v>
      </c>
      <c r="G1245" s="3" t="s">
        <v>228</v>
      </c>
      <c r="H1245" s="3" t="s">
        <v>229</v>
      </c>
    </row>
    <row r="1246" spans="1:8" ht="24">
      <c r="A1246" s="102" t="s">
        <v>748</v>
      </c>
      <c r="B1246" s="46">
        <v>320</v>
      </c>
      <c r="C1246" s="110" t="s">
        <v>8</v>
      </c>
      <c r="D1246" s="25" t="s">
        <v>502</v>
      </c>
      <c r="E1246" s="229">
        <v>2</v>
      </c>
      <c r="F1246" s="39">
        <f t="shared" si="57"/>
        <v>640</v>
      </c>
      <c r="G1246" s="3" t="s">
        <v>230</v>
      </c>
      <c r="H1246" s="3" t="s">
        <v>231</v>
      </c>
    </row>
    <row r="1247" spans="1:8" ht="24">
      <c r="A1247" s="102" t="s">
        <v>748</v>
      </c>
      <c r="B1247" s="51">
        <v>1400</v>
      </c>
      <c r="C1247" s="98" t="s">
        <v>8</v>
      </c>
      <c r="D1247" s="25" t="s">
        <v>502</v>
      </c>
      <c r="E1247" s="235">
        <v>3</v>
      </c>
      <c r="F1247" s="37">
        <f t="shared" si="57"/>
        <v>4200</v>
      </c>
      <c r="G1247" s="3" t="s">
        <v>232</v>
      </c>
      <c r="H1247" s="3" t="s">
        <v>233</v>
      </c>
    </row>
    <row r="1248" spans="1:8" ht="24">
      <c r="A1248" s="102" t="s">
        <v>748</v>
      </c>
      <c r="B1248" s="42">
        <v>8800</v>
      </c>
      <c r="C1248" s="87" t="s">
        <v>8</v>
      </c>
      <c r="D1248" s="25" t="s">
        <v>502</v>
      </c>
      <c r="E1248" s="229">
        <v>0.24</v>
      </c>
      <c r="F1248" s="39">
        <f t="shared" si="57"/>
        <v>2112</v>
      </c>
      <c r="G1248" s="3" t="s">
        <v>238</v>
      </c>
      <c r="H1248" s="3" t="s">
        <v>239</v>
      </c>
    </row>
    <row r="1249" spans="1:8" ht="24">
      <c r="A1249" s="102" t="s">
        <v>748</v>
      </c>
      <c r="B1249" s="46">
        <v>1250000</v>
      </c>
      <c r="C1249" s="90" t="s">
        <v>8</v>
      </c>
      <c r="D1249" s="25" t="s">
        <v>502</v>
      </c>
      <c r="E1249" s="229">
        <v>0.45</v>
      </c>
      <c r="F1249" s="39">
        <f t="shared" si="57"/>
        <v>562500</v>
      </c>
      <c r="G1249" s="3" t="s">
        <v>236</v>
      </c>
      <c r="H1249" s="3" t="s">
        <v>237</v>
      </c>
    </row>
    <row r="1250" spans="1:8" ht="24">
      <c r="A1250" s="102" t="s">
        <v>748</v>
      </c>
      <c r="B1250" s="46">
        <v>675000</v>
      </c>
      <c r="C1250" s="90" t="s">
        <v>8</v>
      </c>
      <c r="D1250" s="4" t="s">
        <v>514</v>
      </c>
      <c r="E1250" s="229">
        <v>0.5</v>
      </c>
      <c r="F1250" s="39">
        <f t="shared" si="57"/>
        <v>337500</v>
      </c>
      <c r="G1250" s="3" t="s">
        <v>236</v>
      </c>
      <c r="H1250" s="3" t="s">
        <v>237</v>
      </c>
    </row>
    <row r="1251" spans="1:8" ht="24">
      <c r="A1251" s="102" t="s">
        <v>748</v>
      </c>
      <c r="B1251" s="42">
        <v>3250</v>
      </c>
      <c r="C1251" s="90" t="s">
        <v>8</v>
      </c>
      <c r="D1251" s="4" t="s">
        <v>516</v>
      </c>
      <c r="E1251" s="229">
        <v>0.5</v>
      </c>
      <c r="F1251" s="39">
        <f t="shared" si="57"/>
        <v>1625</v>
      </c>
      <c r="G1251" s="3" t="s">
        <v>236</v>
      </c>
      <c r="H1251" s="3" t="s">
        <v>237</v>
      </c>
    </row>
    <row r="1252" spans="1:8" ht="24">
      <c r="A1252" s="102" t="s">
        <v>748</v>
      </c>
      <c r="B1252" s="42">
        <v>9600</v>
      </c>
      <c r="C1252" s="87" t="s">
        <v>8</v>
      </c>
      <c r="D1252" s="4" t="s">
        <v>571</v>
      </c>
      <c r="E1252" s="229">
        <v>0.65</v>
      </c>
      <c r="F1252" s="39">
        <f t="shared" si="57"/>
        <v>6240</v>
      </c>
      <c r="G1252" s="3" t="s">
        <v>238</v>
      </c>
      <c r="H1252" s="3" t="s">
        <v>239</v>
      </c>
    </row>
    <row r="1253" spans="1:8" ht="24">
      <c r="A1253" s="102" t="s">
        <v>748</v>
      </c>
      <c r="B1253" s="43">
        <v>1200</v>
      </c>
      <c r="C1253" s="96" t="s">
        <v>8</v>
      </c>
      <c r="D1253" s="21" t="s">
        <v>400</v>
      </c>
      <c r="E1253" s="230">
        <v>2</v>
      </c>
      <c r="F1253" s="187">
        <f t="shared" si="57"/>
        <v>2400</v>
      </c>
      <c r="G1253" s="3" t="s">
        <v>212</v>
      </c>
      <c r="H1253" s="3" t="s">
        <v>213</v>
      </c>
    </row>
    <row r="1254" spans="1:8" ht="24">
      <c r="A1254" s="102" t="s">
        <v>748</v>
      </c>
      <c r="B1254" s="51">
        <v>948</v>
      </c>
      <c r="C1254" s="107" t="s">
        <v>8</v>
      </c>
      <c r="D1254" s="25" t="s">
        <v>503</v>
      </c>
      <c r="E1254" s="235">
        <v>3</v>
      </c>
      <c r="F1254" s="37">
        <f t="shared" si="57"/>
        <v>2844</v>
      </c>
      <c r="G1254" s="3" t="s">
        <v>228</v>
      </c>
      <c r="H1254" s="3" t="s">
        <v>229</v>
      </c>
    </row>
    <row r="1255" spans="1:8" ht="24">
      <c r="A1255" s="102" t="s">
        <v>748</v>
      </c>
      <c r="B1255" s="46">
        <v>250</v>
      </c>
      <c r="C1255" s="110" t="s">
        <v>8</v>
      </c>
      <c r="D1255" s="25" t="s">
        <v>503</v>
      </c>
      <c r="E1255" s="229">
        <v>3</v>
      </c>
      <c r="F1255" s="39">
        <f t="shared" si="57"/>
        <v>750</v>
      </c>
      <c r="G1255" s="3" t="s">
        <v>230</v>
      </c>
      <c r="H1255" s="3" t="s">
        <v>231</v>
      </c>
    </row>
    <row r="1256" spans="1:8" ht="24">
      <c r="A1256" s="102" t="s">
        <v>748</v>
      </c>
      <c r="B1256" s="51">
        <v>1106</v>
      </c>
      <c r="C1256" s="98" t="s">
        <v>8</v>
      </c>
      <c r="D1256" s="25" t="s">
        <v>503</v>
      </c>
      <c r="E1256" s="235">
        <v>3</v>
      </c>
      <c r="F1256" s="37">
        <f t="shared" si="57"/>
        <v>3318</v>
      </c>
      <c r="G1256" s="3" t="s">
        <v>232</v>
      </c>
      <c r="H1256" s="3" t="s">
        <v>233</v>
      </c>
    </row>
    <row r="1257" spans="1:8" ht="24">
      <c r="A1257" s="102" t="s">
        <v>748</v>
      </c>
      <c r="B1257" s="42">
        <v>4600</v>
      </c>
      <c r="C1257" s="87" t="s">
        <v>8</v>
      </c>
      <c r="D1257" s="25" t="s">
        <v>503</v>
      </c>
      <c r="E1257" s="229">
        <v>0.65</v>
      </c>
      <c r="F1257" s="39">
        <f t="shared" si="57"/>
        <v>2990</v>
      </c>
      <c r="G1257" s="3" t="s">
        <v>238</v>
      </c>
      <c r="H1257" s="3" t="s">
        <v>239</v>
      </c>
    </row>
    <row r="1258" spans="1:8" ht="24">
      <c r="A1258" s="102" t="s">
        <v>748</v>
      </c>
      <c r="B1258" s="46">
        <v>195000</v>
      </c>
      <c r="C1258" s="90" t="s">
        <v>8</v>
      </c>
      <c r="D1258" s="25" t="s">
        <v>503</v>
      </c>
      <c r="E1258" s="229">
        <v>0.5</v>
      </c>
      <c r="F1258" s="39">
        <f t="shared" si="57"/>
        <v>97500</v>
      </c>
      <c r="G1258" s="3" t="s">
        <v>236</v>
      </c>
      <c r="H1258" s="3" t="s">
        <v>237</v>
      </c>
    </row>
    <row r="1259" spans="1:8" ht="24">
      <c r="A1259" s="102" t="s">
        <v>748</v>
      </c>
      <c r="B1259" s="76">
        <v>300</v>
      </c>
      <c r="C1259" s="90" t="s">
        <v>8</v>
      </c>
      <c r="D1259" s="4" t="s">
        <v>515</v>
      </c>
      <c r="E1259" s="229">
        <v>0.5</v>
      </c>
      <c r="F1259" s="39">
        <f t="shared" si="57"/>
        <v>150</v>
      </c>
      <c r="G1259" s="3" t="s">
        <v>236</v>
      </c>
      <c r="H1259" s="3" t="s">
        <v>237</v>
      </c>
    </row>
    <row r="1260" spans="1:8" ht="12">
      <c r="A1260" s="102" t="s">
        <v>748</v>
      </c>
      <c r="B1260" s="211">
        <v>400</v>
      </c>
      <c r="C1260" s="197" t="s">
        <v>8</v>
      </c>
      <c r="D1260" s="165" t="s">
        <v>1010</v>
      </c>
      <c r="E1260" s="233">
        <v>12.75</v>
      </c>
      <c r="F1260" s="188">
        <f>SUM(E1260*B1260)</f>
        <v>5100</v>
      </c>
      <c r="G1260" s="3" t="s">
        <v>824</v>
      </c>
      <c r="H1260" s="3" t="s">
        <v>825</v>
      </c>
    </row>
    <row r="1261" spans="1:8" ht="24">
      <c r="A1261" s="102" t="s">
        <v>748</v>
      </c>
      <c r="B1261" s="199">
        <v>300</v>
      </c>
      <c r="C1261" s="199" t="s">
        <v>8</v>
      </c>
      <c r="D1261" s="163" t="s">
        <v>903</v>
      </c>
      <c r="E1261" s="229">
        <v>2</v>
      </c>
      <c r="F1261" s="39">
        <f>SUM(E1261*B1261)</f>
        <v>600</v>
      </c>
      <c r="G1261" s="3" t="s">
        <v>816</v>
      </c>
      <c r="H1261" s="3" t="s">
        <v>817</v>
      </c>
    </row>
    <row r="1262" spans="1:8" ht="24">
      <c r="A1262" s="102" t="s">
        <v>748</v>
      </c>
      <c r="B1262" s="47">
        <v>300</v>
      </c>
      <c r="C1262" s="47" t="s">
        <v>8</v>
      </c>
      <c r="D1262" s="10" t="s">
        <v>896</v>
      </c>
      <c r="E1262" s="235">
        <v>1.5</v>
      </c>
      <c r="F1262" s="37">
        <f>B1262*E1262</f>
        <v>450</v>
      </c>
      <c r="G1262" s="3" t="s">
        <v>815</v>
      </c>
      <c r="H1262" s="3" t="s">
        <v>237</v>
      </c>
    </row>
    <row r="1263" spans="1:8" ht="12">
      <c r="A1263" s="102" t="s">
        <v>748</v>
      </c>
      <c r="B1263" s="211">
        <v>100</v>
      </c>
      <c r="C1263" s="197" t="s">
        <v>8</v>
      </c>
      <c r="D1263" s="165" t="s">
        <v>1011</v>
      </c>
      <c r="E1263" s="233">
        <v>17.25</v>
      </c>
      <c r="F1263" s="188">
        <f>SUM(E1263*B1263)</f>
        <v>1725</v>
      </c>
      <c r="G1263" s="3" t="s">
        <v>824</v>
      </c>
      <c r="H1263" s="3" t="s">
        <v>825</v>
      </c>
    </row>
    <row r="1264" spans="1:8" ht="24">
      <c r="A1264" s="102" t="s">
        <v>748</v>
      </c>
      <c r="B1264" s="47">
        <v>750</v>
      </c>
      <c r="C1264" s="47" t="s">
        <v>8</v>
      </c>
      <c r="D1264" s="10" t="s">
        <v>518</v>
      </c>
      <c r="E1264" s="235">
        <v>1.5</v>
      </c>
      <c r="F1264" s="37">
        <f>B1264*E1264</f>
        <v>1125</v>
      </c>
      <c r="G1264" s="3" t="s">
        <v>815</v>
      </c>
      <c r="H1264" s="3" t="s">
        <v>237</v>
      </c>
    </row>
    <row r="1265" spans="1:8" ht="12">
      <c r="A1265" s="102" t="s">
        <v>748</v>
      </c>
      <c r="B1265" s="211">
        <v>400</v>
      </c>
      <c r="C1265" s="197" t="s">
        <v>8</v>
      </c>
      <c r="D1265" s="165" t="s">
        <v>1007</v>
      </c>
      <c r="E1265" s="233">
        <v>4.25</v>
      </c>
      <c r="F1265" s="188">
        <f>SUM(E1265*B1265)</f>
        <v>1700</v>
      </c>
      <c r="G1265" s="3" t="s">
        <v>824</v>
      </c>
      <c r="H1265" s="3" t="s">
        <v>825</v>
      </c>
    </row>
    <row r="1266" spans="1:8" ht="24">
      <c r="A1266" s="102" t="s">
        <v>748</v>
      </c>
      <c r="B1266" s="52">
        <v>850000</v>
      </c>
      <c r="C1266" s="47" t="s">
        <v>8</v>
      </c>
      <c r="D1266" s="10" t="s">
        <v>890</v>
      </c>
      <c r="E1266" s="235">
        <v>1.45</v>
      </c>
      <c r="F1266" s="37">
        <f>B1266*E1266</f>
        <v>1232500</v>
      </c>
      <c r="G1266" s="3" t="s">
        <v>815</v>
      </c>
      <c r="H1266" s="3" t="s">
        <v>237</v>
      </c>
    </row>
    <row r="1267" spans="1:8" ht="24">
      <c r="A1267" s="102" t="s">
        <v>748</v>
      </c>
      <c r="B1267" s="213">
        <v>4100</v>
      </c>
      <c r="C1267" s="199" t="s">
        <v>8</v>
      </c>
      <c r="D1267" s="163" t="s">
        <v>901</v>
      </c>
      <c r="E1267" s="229">
        <v>2</v>
      </c>
      <c r="F1267" s="39">
        <f>SUM(E1267*B1267)</f>
        <v>8200</v>
      </c>
      <c r="G1267" s="3" t="s">
        <v>816</v>
      </c>
      <c r="H1267" s="3" t="s">
        <v>817</v>
      </c>
    </row>
    <row r="1268" spans="1:8" ht="12">
      <c r="A1268" s="102" t="s">
        <v>748</v>
      </c>
      <c r="B1268" s="211">
        <v>400</v>
      </c>
      <c r="C1268" s="197" t="s">
        <v>8</v>
      </c>
      <c r="D1268" s="165" t="s">
        <v>1008</v>
      </c>
      <c r="E1268" s="233">
        <v>4.25</v>
      </c>
      <c r="F1268" s="188">
        <f>SUM(E1268*B1268)</f>
        <v>1700</v>
      </c>
      <c r="G1268" s="3" t="s">
        <v>824</v>
      </c>
      <c r="H1268" s="3" t="s">
        <v>825</v>
      </c>
    </row>
    <row r="1269" spans="1:8" ht="24">
      <c r="A1269" s="102" t="s">
        <v>748</v>
      </c>
      <c r="B1269" s="52">
        <v>1250000</v>
      </c>
      <c r="C1269" s="47" t="s">
        <v>8</v>
      </c>
      <c r="D1269" s="10" t="s">
        <v>891</v>
      </c>
      <c r="E1269" s="235">
        <v>1.3</v>
      </c>
      <c r="F1269" s="37">
        <f>B1269*E1269</f>
        <v>1625000</v>
      </c>
      <c r="G1269" s="3" t="s">
        <v>815</v>
      </c>
      <c r="H1269" s="3" t="s">
        <v>237</v>
      </c>
    </row>
    <row r="1270" spans="1:8" ht="24">
      <c r="A1270" s="102" t="s">
        <v>748</v>
      </c>
      <c r="B1270" s="213">
        <v>7500</v>
      </c>
      <c r="C1270" s="199" t="s">
        <v>8</v>
      </c>
      <c r="D1270" s="163" t="s">
        <v>902</v>
      </c>
      <c r="E1270" s="229">
        <v>2</v>
      </c>
      <c r="F1270" s="39">
        <f>SUM(E1270*B1270)</f>
        <v>15000</v>
      </c>
      <c r="G1270" s="3" t="s">
        <v>816</v>
      </c>
      <c r="H1270" s="3" t="s">
        <v>817</v>
      </c>
    </row>
    <row r="1271" spans="1:8" ht="24">
      <c r="A1271" s="102" t="s">
        <v>748</v>
      </c>
      <c r="B1271" s="52">
        <v>675000</v>
      </c>
      <c r="C1271" s="47" t="s">
        <v>8</v>
      </c>
      <c r="D1271" s="10" t="s">
        <v>892</v>
      </c>
      <c r="E1271" s="235">
        <v>1.45</v>
      </c>
      <c r="F1271" s="37">
        <f>B1271*E1271</f>
        <v>978750</v>
      </c>
      <c r="G1271" s="3" t="s">
        <v>815</v>
      </c>
      <c r="H1271" s="3" t="s">
        <v>237</v>
      </c>
    </row>
    <row r="1272" spans="1:8" ht="24">
      <c r="A1272" s="102" t="s">
        <v>748</v>
      </c>
      <c r="B1272" s="52">
        <v>3250</v>
      </c>
      <c r="C1272" s="47" t="s">
        <v>8</v>
      </c>
      <c r="D1272" s="10" t="s">
        <v>895</v>
      </c>
      <c r="E1272" s="235">
        <v>1.5</v>
      </c>
      <c r="F1272" s="37">
        <f>B1272*E1272</f>
        <v>4875</v>
      </c>
      <c r="G1272" s="3" t="s">
        <v>815</v>
      </c>
      <c r="H1272" s="3" t="s">
        <v>237</v>
      </c>
    </row>
    <row r="1273" spans="1:8" ht="12">
      <c r="A1273" s="102" t="s">
        <v>748</v>
      </c>
      <c r="B1273" s="211">
        <v>100</v>
      </c>
      <c r="C1273" s="197" t="s">
        <v>8</v>
      </c>
      <c r="D1273" s="165" t="s">
        <v>1009</v>
      </c>
      <c r="E1273" s="233">
        <v>8.5</v>
      </c>
      <c r="F1273" s="188">
        <f>SUM(E1273*B1273)</f>
        <v>850</v>
      </c>
      <c r="G1273" s="3" t="s">
        <v>824</v>
      </c>
      <c r="H1273" s="3" t="s">
        <v>825</v>
      </c>
    </row>
    <row r="1274" spans="1:8" ht="24">
      <c r="A1274" s="102" t="s">
        <v>748</v>
      </c>
      <c r="B1274" s="52">
        <v>195000</v>
      </c>
      <c r="C1274" s="47" t="s">
        <v>8</v>
      </c>
      <c r="D1274" s="10" t="s">
        <v>893</v>
      </c>
      <c r="E1274" s="235">
        <v>1.45</v>
      </c>
      <c r="F1274" s="37">
        <f>B1274*E1274</f>
        <v>282750</v>
      </c>
      <c r="G1274" s="3" t="s">
        <v>815</v>
      </c>
      <c r="H1274" s="3" t="s">
        <v>237</v>
      </c>
    </row>
    <row r="1275" spans="1:8" ht="24">
      <c r="A1275" s="102" t="s">
        <v>748</v>
      </c>
      <c r="B1275" s="47">
        <v>300</v>
      </c>
      <c r="C1275" s="47" t="s">
        <v>8</v>
      </c>
      <c r="D1275" s="10" t="s">
        <v>894</v>
      </c>
      <c r="E1275" s="235">
        <v>1.5</v>
      </c>
      <c r="F1275" s="37">
        <f>B1275*E1275</f>
        <v>450</v>
      </c>
      <c r="G1275" s="3" t="s">
        <v>815</v>
      </c>
      <c r="H1275" s="3" t="s">
        <v>237</v>
      </c>
    </row>
    <row r="1276" spans="1:8" ht="24">
      <c r="A1276" s="138" t="s">
        <v>331</v>
      </c>
      <c r="B1276" s="53">
        <v>8</v>
      </c>
      <c r="C1276" s="53" t="s">
        <v>7</v>
      </c>
      <c r="D1276" s="13" t="s">
        <v>330</v>
      </c>
      <c r="E1276" s="232">
        <v>250</v>
      </c>
      <c r="F1276" s="189">
        <f>+B1276*E1276</f>
        <v>2000</v>
      </c>
      <c r="G1276" s="3" t="s">
        <v>206</v>
      </c>
      <c r="H1276" s="3" t="s">
        <v>207</v>
      </c>
    </row>
    <row r="1277" spans="1:8" ht="24">
      <c r="A1277" s="102" t="s">
        <v>167</v>
      </c>
      <c r="B1277" s="46">
        <v>20</v>
      </c>
      <c r="C1277" s="90" t="s">
        <v>7</v>
      </c>
      <c r="D1277" s="4" t="s">
        <v>519</v>
      </c>
      <c r="E1277" s="220">
        <v>50</v>
      </c>
      <c r="F1277" s="11">
        <f>B1277*E1277</f>
        <v>1000</v>
      </c>
      <c r="G1277" s="3" t="s">
        <v>236</v>
      </c>
      <c r="H1277" s="3" t="s">
        <v>237</v>
      </c>
    </row>
    <row r="1278" spans="1:8" ht="24">
      <c r="A1278" s="102" t="s">
        <v>167</v>
      </c>
      <c r="B1278" s="47">
        <v>20</v>
      </c>
      <c r="C1278" s="47" t="s">
        <v>7</v>
      </c>
      <c r="D1278" s="4" t="s">
        <v>519</v>
      </c>
      <c r="E1278" s="223">
        <v>50</v>
      </c>
      <c r="F1278" s="35">
        <f>B1278*E1278</f>
        <v>1000</v>
      </c>
      <c r="G1278" s="3" t="s">
        <v>815</v>
      </c>
      <c r="H1278" s="3" t="s">
        <v>237</v>
      </c>
    </row>
    <row r="1279" spans="1:8" ht="24">
      <c r="A1279" s="138" t="s">
        <v>329</v>
      </c>
      <c r="B1279" s="53">
        <v>22</v>
      </c>
      <c r="C1279" s="53" t="s">
        <v>7</v>
      </c>
      <c r="D1279" s="13" t="s">
        <v>330</v>
      </c>
      <c r="E1279" s="222">
        <v>250</v>
      </c>
      <c r="F1279" s="14">
        <f>+B1279*E1279</f>
        <v>5500</v>
      </c>
      <c r="G1279" s="3" t="s">
        <v>206</v>
      </c>
      <c r="H1279" s="3" t="s">
        <v>207</v>
      </c>
    </row>
    <row r="1280" spans="1:8" ht="12">
      <c r="A1280" s="138" t="s">
        <v>329</v>
      </c>
      <c r="B1280" s="211">
        <v>16</v>
      </c>
      <c r="C1280" s="197" t="s">
        <v>7</v>
      </c>
      <c r="D1280" s="165" t="s">
        <v>1012</v>
      </c>
      <c r="E1280" s="226">
        <v>208</v>
      </c>
      <c r="F1280" s="166">
        <f>SUM(E1280*B1280)</f>
        <v>3328</v>
      </c>
      <c r="G1280" s="3" t="s">
        <v>824</v>
      </c>
      <c r="H1280" s="3" t="s">
        <v>825</v>
      </c>
    </row>
    <row r="1281" spans="1:8" ht="12">
      <c r="A1281" s="102" t="s">
        <v>751</v>
      </c>
      <c r="B1281" s="46">
        <v>6000</v>
      </c>
      <c r="C1281" s="90" t="s">
        <v>7</v>
      </c>
      <c r="D1281" s="4" t="s">
        <v>750</v>
      </c>
      <c r="E1281" s="220">
        <v>10</v>
      </c>
      <c r="F1281" s="11">
        <f aca="true" t="shared" si="58" ref="F1281:F1310">B1281*E1281</f>
        <v>60000</v>
      </c>
      <c r="G1281" s="3" t="s">
        <v>236</v>
      </c>
      <c r="H1281" s="3" t="s">
        <v>237</v>
      </c>
    </row>
    <row r="1282" spans="1:8" ht="12">
      <c r="A1282" s="102" t="s">
        <v>751</v>
      </c>
      <c r="B1282" s="46">
        <v>25</v>
      </c>
      <c r="C1282" s="90" t="s">
        <v>7</v>
      </c>
      <c r="D1282" s="4" t="s">
        <v>752</v>
      </c>
      <c r="E1282" s="220">
        <v>200</v>
      </c>
      <c r="F1282" s="11">
        <f t="shared" si="58"/>
        <v>5000</v>
      </c>
      <c r="G1282" s="3" t="s">
        <v>236</v>
      </c>
      <c r="H1282" s="3" t="s">
        <v>237</v>
      </c>
    </row>
    <row r="1283" spans="1:8" ht="12">
      <c r="A1283" s="102" t="s">
        <v>751</v>
      </c>
      <c r="B1283" s="42">
        <v>4000</v>
      </c>
      <c r="C1283" s="90" t="s">
        <v>7</v>
      </c>
      <c r="D1283" s="4" t="s">
        <v>753</v>
      </c>
      <c r="E1283" s="220">
        <v>10</v>
      </c>
      <c r="F1283" s="11">
        <f t="shared" si="58"/>
        <v>40000</v>
      </c>
      <c r="G1283" s="3" t="s">
        <v>236</v>
      </c>
      <c r="H1283" s="3" t="s">
        <v>237</v>
      </c>
    </row>
    <row r="1284" spans="1:8" ht="12">
      <c r="A1284" s="102" t="s">
        <v>751</v>
      </c>
      <c r="B1284" s="42">
        <v>20</v>
      </c>
      <c r="C1284" s="90" t="s">
        <v>7</v>
      </c>
      <c r="D1284" s="4" t="s">
        <v>753</v>
      </c>
      <c r="E1284" s="220">
        <v>20</v>
      </c>
      <c r="F1284" s="11">
        <f t="shared" si="58"/>
        <v>400</v>
      </c>
      <c r="G1284" s="3" t="s">
        <v>224</v>
      </c>
      <c r="H1284" s="3" t="s">
        <v>225</v>
      </c>
    </row>
    <row r="1285" spans="1:8" ht="12">
      <c r="A1285" s="102" t="s">
        <v>751</v>
      </c>
      <c r="B1285" s="52">
        <v>6000</v>
      </c>
      <c r="C1285" s="47" t="s">
        <v>7</v>
      </c>
      <c r="D1285" s="4" t="s">
        <v>750</v>
      </c>
      <c r="E1285" s="223">
        <v>10</v>
      </c>
      <c r="F1285" s="35">
        <f t="shared" si="58"/>
        <v>60000</v>
      </c>
      <c r="G1285" s="3" t="s">
        <v>815</v>
      </c>
      <c r="H1285" s="3" t="s">
        <v>237</v>
      </c>
    </row>
    <row r="1286" spans="1:8" ht="12">
      <c r="A1286" s="102" t="s">
        <v>751</v>
      </c>
      <c r="B1286" s="47">
        <v>25</v>
      </c>
      <c r="C1286" s="47" t="s">
        <v>7</v>
      </c>
      <c r="D1286" s="4" t="s">
        <v>752</v>
      </c>
      <c r="E1286" s="223">
        <v>200</v>
      </c>
      <c r="F1286" s="35">
        <f t="shared" si="58"/>
        <v>5000</v>
      </c>
      <c r="G1286" s="3" t="s">
        <v>815</v>
      </c>
      <c r="H1286" s="3" t="s">
        <v>237</v>
      </c>
    </row>
    <row r="1287" spans="1:8" ht="12">
      <c r="A1287" s="102" t="s">
        <v>751</v>
      </c>
      <c r="B1287" s="52">
        <v>4000</v>
      </c>
      <c r="C1287" s="47" t="s">
        <v>7</v>
      </c>
      <c r="D1287" s="10" t="s">
        <v>897</v>
      </c>
      <c r="E1287" s="223">
        <v>10</v>
      </c>
      <c r="F1287" s="35">
        <f t="shared" si="58"/>
        <v>40000</v>
      </c>
      <c r="G1287" s="3" t="s">
        <v>815</v>
      </c>
      <c r="H1287" s="3" t="s">
        <v>237</v>
      </c>
    </row>
    <row r="1288" spans="1:8" ht="12">
      <c r="A1288" s="102" t="s">
        <v>754</v>
      </c>
      <c r="B1288" s="51">
        <v>1500</v>
      </c>
      <c r="C1288" s="98" t="s">
        <v>7</v>
      </c>
      <c r="D1288" s="10" t="s">
        <v>755</v>
      </c>
      <c r="E1288" s="223">
        <v>5.1</v>
      </c>
      <c r="F1288" s="35">
        <f t="shared" si="58"/>
        <v>7649.999999999999</v>
      </c>
      <c r="G1288" s="3" t="s">
        <v>214</v>
      </c>
      <c r="H1288" s="3" t="s">
        <v>215</v>
      </c>
    </row>
    <row r="1289" spans="1:8" ht="12">
      <c r="A1289" s="102" t="s">
        <v>754</v>
      </c>
      <c r="B1289" s="52">
        <v>500</v>
      </c>
      <c r="C1289" s="111" t="s">
        <v>7</v>
      </c>
      <c r="D1289" s="10" t="s">
        <v>755</v>
      </c>
      <c r="E1289" s="12">
        <v>11</v>
      </c>
      <c r="F1289" s="32">
        <f t="shared" si="58"/>
        <v>5500</v>
      </c>
      <c r="G1289" s="117" t="s">
        <v>218</v>
      </c>
      <c r="H1289" s="3" t="s">
        <v>219</v>
      </c>
    </row>
    <row r="1290" spans="1:8" ht="12">
      <c r="A1290" s="102" t="s">
        <v>754</v>
      </c>
      <c r="B1290" s="42">
        <v>20</v>
      </c>
      <c r="C1290" s="90" t="s">
        <v>7</v>
      </c>
      <c r="D1290" s="10" t="s">
        <v>755</v>
      </c>
      <c r="E1290" s="220">
        <v>20</v>
      </c>
      <c r="F1290" s="11">
        <f t="shared" si="58"/>
        <v>400</v>
      </c>
      <c r="G1290" s="3" t="s">
        <v>224</v>
      </c>
      <c r="H1290" s="3" t="s">
        <v>225</v>
      </c>
    </row>
    <row r="1291" spans="1:8" ht="12">
      <c r="A1291" s="102" t="s">
        <v>754</v>
      </c>
      <c r="B1291" s="55">
        <v>300</v>
      </c>
      <c r="C1291" s="98" t="s">
        <v>7</v>
      </c>
      <c r="D1291" s="10" t="s">
        <v>755</v>
      </c>
      <c r="E1291" s="223">
        <v>5.1</v>
      </c>
      <c r="F1291" s="35">
        <f t="shared" si="58"/>
        <v>1530</v>
      </c>
      <c r="G1291" s="3" t="s">
        <v>214</v>
      </c>
      <c r="H1291" s="3" t="s">
        <v>215</v>
      </c>
    </row>
    <row r="1292" spans="1:8" ht="12">
      <c r="A1292" s="102" t="s">
        <v>754</v>
      </c>
      <c r="B1292" s="52">
        <v>100</v>
      </c>
      <c r="C1292" s="111" t="s">
        <v>7</v>
      </c>
      <c r="D1292" s="10" t="s">
        <v>755</v>
      </c>
      <c r="E1292" s="12">
        <v>12</v>
      </c>
      <c r="F1292" s="32">
        <f t="shared" si="58"/>
        <v>1200</v>
      </c>
      <c r="G1292" s="117" t="s">
        <v>218</v>
      </c>
      <c r="H1292" s="3" t="s">
        <v>219</v>
      </c>
    </row>
    <row r="1293" spans="1:8" ht="12">
      <c r="A1293" s="102" t="s">
        <v>754</v>
      </c>
      <c r="B1293" s="55">
        <v>300</v>
      </c>
      <c r="C1293" s="98" t="s">
        <v>7</v>
      </c>
      <c r="D1293" s="10" t="s">
        <v>755</v>
      </c>
      <c r="E1293" s="223">
        <v>5.1</v>
      </c>
      <c r="F1293" s="35">
        <f t="shared" si="58"/>
        <v>1530</v>
      </c>
      <c r="G1293" s="3" t="s">
        <v>214</v>
      </c>
      <c r="H1293" s="3" t="s">
        <v>215</v>
      </c>
    </row>
    <row r="1294" spans="1:8" ht="12">
      <c r="A1294" s="102" t="s">
        <v>754</v>
      </c>
      <c r="B1294" s="52">
        <v>100</v>
      </c>
      <c r="C1294" s="111" t="s">
        <v>7</v>
      </c>
      <c r="D1294" s="10" t="s">
        <v>755</v>
      </c>
      <c r="E1294" s="12">
        <v>12</v>
      </c>
      <c r="F1294" s="32">
        <f t="shared" si="58"/>
        <v>1200</v>
      </c>
      <c r="G1294" s="117" t="s">
        <v>218</v>
      </c>
      <c r="H1294" s="3" t="s">
        <v>219</v>
      </c>
    </row>
    <row r="1295" spans="1:8" ht="12">
      <c r="A1295" s="102" t="s">
        <v>754</v>
      </c>
      <c r="B1295" s="46">
        <v>15</v>
      </c>
      <c r="C1295" s="90" t="s">
        <v>7</v>
      </c>
      <c r="D1295" s="10" t="s">
        <v>755</v>
      </c>
      <c r="E1295" s="220">
        <v>20</v>
      </c>
      <c r="F1295" s="11">
        <f t="shared" si="58"/>
        <v>300</v>
      </c>
      <c r="G1295" s="3" t="s">
        <v>224</v>
      </c>
      <c r="H1295" s="3" t="s">
        <v>225</v>
      </c>
    </row>
    <row r="1296" spans="1:8" ht="12">
      <c r="A1296" s="106" t="s">
        <v>756</v>
      </c>
      <c r="B1296" s="46">
        <v>220</v>
      </c>
      <c r="C1296" s="110" t="s">
        <v>8</v>
      </c>
      <c r="D1296" s="4" t="s">
        <v>475</v>
      </c>
      <c r="E1296" s="220">
        <v>5</v>
      </c>
      <c r="F1296" s="11">
        <f t="shared" si="58"/>
        <v>1100</v>
      </c>
      <c r="G1296" s="3" t="s">
        <v>230</v>
      </c>
      <c r="H1296" s="3" t="s">
        <v>231</v>
      </c>
    </row>
    <row r="1297" spans="1:8" ht="12">
      <c r="A1297" s="106" t="s">
        <v>756</v>
      </c>
      <c r="B1297" s="47">
        <v>422</v>
      </c>
      <c r="C1297" s="94" t="s">
        <v>8</v>
      </c>
      <c r="D1297" s="4" t="s">
        <v>475</v>
      </c>
      <c r="E1297" s="220">
        <v>6</v>
      </c>
      <c r="F1297" s="11">
        <f t="shared" si="58"/>
        <v>2532</v>
      </c>
      <c r="G1297" s="3" t="s">
        <v>222</v>
      </c>
      <c r="H1297" s="3" t="s">
        <v>223</v>
      </c>
    </row>
    <row r="1298" spans="1:8" ht="12">
      <c r="A1298" s="106" t="s">
        <v>756</v>
      </c>
      <c r="B1298" s="83">
        <v>11000</v>
      </c>
      <c r="C1298" s="110" t="s">
        <v>8</v>
      </c>
      <c r="D1298" s="4" t="s">
        <v>475</v>
      </c>
      <c r="E1298" s="220">
        <v>7</v>
      </c>
      <c r="F1298" s="11">
        <f t="shared" si="58"/>
        <v>77000</v>
      </c>
      <c r="G1298" s="3" t="s">
        <v>236</v>
      </c>
      <c r="H1298" s="3" t="s">
        <v>237</v>
      </c>
    </row>
    <row r="1299" spans="1:8" ht="12">
      <c r="A1299" s="106" t="s">
        <v>756</v>
      </c>
      <c r="B1299" s="46">
        <v>120</v>
      </c>
      <c r="C1299" s="110" t="s">
        <v>8</v>
      </c>
      <c r="D1299" s="4" t="s">
        <v>476</v>
      </c>
      <c r="E1299" s="220">
        <v>8.5</v>
      </c>
      <c r="F1299" s="11">
        <f t="shared" si="58"/>
        <v>1020</v>
      </c>
      <c r="G1299" s="3" t="s">
        <v>230</v>
      </c>
      <c r="H1299" s="3" t="s">
        <v>231</v>
      </c>
    </row>
    <row r="1300" spans="1:8" ht="12">
      <c r="A1300" s="106" t="s">
        <v>756</v>
      </c>
      <c r="B1300" s="47">
        <v>945</v>
      </c>
      <c r="C1300" s="94" t="s">
        <v>8</v>
      </c>
      <c r="D1300" s="4" t="s">
        <v>476</v>
      </c>
      <c r="E1300" s="220">
        <v>6</v>
      </c>
      <c r="F1300" s="11">
        <f t="shared" si="58"/>
        <v>5670</v>
      </c>
      <c r="G1300" s="3" t="s">
        <v>222</v>
      </c>
      <c r="H1300" s="3" t="s">
        <v>223</v>
      </c>
    </row>
    <row r="1301" spans="1:8" ht="12">
      <c r="A1301" s="106" t="s">
        <v>756</v>
      </c>
      <c r="B1301" s="46">
        <v>20000</v>
      </c>
      <c r="C1301" s="90" t="s">
        <v>8</v>
      </c>
      <c r="D1301" s="4" t="s">
        <v>476</v>
      </c>
      <c r="E1301" s="220">
        <v>7</v>
      </c>
      <c r="F1301" s="11">
        <f t="shared" si="58"/>
        <v>140000</v>
      </c>
      <c r="G1301" s="3" t="s">
        <v>236</v>
      </c>
      <c r="H1301" s="3" t="s">
        <v>237</v>
      </c>
    </row>
    <row r="1302" spans="1:8" ht="12">
      <c r="A1302" s="106" t="s">
        <v>756</v>
      </c>
      <c r="B1302" s="46">
        <v>220</v>
      </c>
      <c r="C1302" s="110" t="s">
        <v>8</v>
      </c>
      <c r="D1302" s="4" t="s">
        <v>473</v>
      </c>
      <c r="E1302" s="220">
        <v>2.5</v>
      </c>
      <c r="F1302" s="11">
        <f t="shared" si="58"/>
        <v>550</v>
      </c>
      <c r="G1302" s="3" t="s">
        <v>230</v>
      </c>
      <c r="H1302" s="3" t="s">
        <v>231</v>
      </c>
    </row>
    <row r="1303" spans="1:8" ht="12">
      <c r="A1303" s="106" t="s">
        <v>756</v>
      </c>
      <c r="B1303" s="47">
        <v>19776</v>
      </c>
      <c r="C1303" s="94" t="s">
        <v>8</v>
      </c>
      <c r="D1303" s="4" t="s">
        <v>473</v>
      </c>
      <c r="E1303" s="220">
        <v>3</v>
      </c>
      <c r="F1303" s="11">
        <f t="shared" si="58"/>
        <v>59328</v>
      </c>
      <c r="G1303" s="3" t="s">
        <v>222</v>
      </c>
      <c r="H1303" s="3" t="s">
        <v>223</v>
      </c>
    </row>
    <row r="1304" spans="1:8" ht="12">
      <c r="A1304" s="106" t="s">
        <v>756</v>
      </c>
      <c r="B1304" s="46">
        <v>35000</v>
      </c>
      <c r="C1304" s="90" t="s">
        <v>8</v>
      </c>
      <c r="D1304" s="4" t="s">
        <v>473</v>
      </c>
      <c r="E1304" s="220">
        <v>4.5</v>
      </c>
      <c r="F1304" s="11">
        <f t="shared" si="58"/>
        <v>157500</v>
      </c>
      <c r="G1304" s="3" t="s">
        <v>236</v>
      </c>
      <c r="H1304" s="3" t="s">
        <v>237</v>
      </c>
    </row>
    <row r="1305" spans="1:8" ht="12">
      <c r="A1305" s="106" t="s">
        <v>756</v>
      </c>
      <c r="B1305" s="46">
        <v>220</v>
      </c>
      <c r="C1305" s="110" t="s">
        <v>8</v>
      </c>
      <c r="D1305" s="4" t="s">
        <v>474</v>
      </c>
      <c r="E1305" s="220">
        <v>3</v>
      </c>
      <c r="F1305" s="11">
        <f t="shared" si="58"/>
        <v>660</v>
      </c>
      <c r="G1305" s="3" t="s">
        <v>230</v>
      </c>
      <c r="H1305" s="3" t="s">
        <v>231</v>
      </c>
    </row>
    <row r="1306" spans="1:8" ht="12">
      <c r="A1306" s="106" t="s">
        <v>756</v>
      </c>
      <c r="B1306" s="47">
        <v>5187</v>
      </c>
      <c r="C1306" s="94" t="s">
        <v>8</v>
      </c>
      <c r="D1306" s="4" t="s">
        <v>474</v>
      </c>
      <c r="E1306" s="220">
        <v>3</v>
      </c>
      <c r="F1306" s="11">
        <f t="shared" si="58"/>
        <v>15561</v>
      </c>
      <c r="G1306" s="3" t="s">
        <v>222</v>
      </c>
      <c r="H1306" s="3" t="s">
        <v>223</v>
      </c>
    </row>
    <row r="1307" spans="1:8" ht="12">
      <c r="A1307" s="106" t="s">
        <v>756</v>
      </c>
      <c r="B1307" s="42">
        <v>3000</v>
      </c>
      <c r="C1307" s="90" t="s">
        <v>8</v>
      </c>
      <c r="D1307" s="4" t="s">
        <v>474</v>
      </c>
      <c r="E1307" s="220">
        <v>6.47</v>
      </c>
      <c r="F1307" s="11">
        <f t="shared" si="58"/>
        <v>19410</v>
      </c>
      <c r="G1307" s="3" t="s">
        <v>236</v>
      </c>
      <c r="H1307" s="3" t="s">
        <v>237</v>
      </c>
    </row>
    <row r="1308" spans="1:8" ht="12">
      <c r="A1308" s="109" t="s">
        <v>756</v>
      </c>
      <c r="B1308" s="47">
        <v>1168</v>
      </c>
      <c r="C1308" s="94" t="s">
        <v>8</v>
      </c>
      <c r="D1308" s="4" t="s">
        <v>757</v>
      </c>
      <c r="E1308" s="220">
        <v>3</v>
      </c>
      <c r="F1308" s="11">
        <f t="shared" si="58"/>
        <v>3504</v>
      </c>
      <c r="G1308" s="3" t="s">
        <v>222</v>
      </c>
      <c r="H1308" s="3" t="s">
        <v>223</v>
      </c>
    </row>
    <row r="1309" spans="1:8" ht="12">
      <c r="A1309" s="109" t="s">
        <v>756</v>
      </c>
      <c r="B1309" s="42">
        <v>2250</v>
      </c>
      <c r="C1309" s="90" t="s">
        <v>8</v>
      </c>
      <c r="D1309" s="4" t="s">
        <v>757</v>
      </c>
      <c r="E1309" s="220">
        <v>7</v>
      </c>
      <c r="F1309" s="11">
        <f t="shared" si="58"/>
        <v>15750</v>
      </c>
      <c r="G1309" s="3" t="s">
        <v>236</v>
      </c>
      <c r="H1309" s="3" t="s">
        <v>237</v>
      </c>
    </row>
    <row r="1310" spans="1:8" ht="12">
      <c r="A1310" s="109" t="s">
        <v>756</v>
      </c>
      <c r="B1310" s="52">
        <v>11000</v>
      </c>
      <c r="C1310" s="47" t="s">
        <v>8</v>
      </c>
      <c r="D1310" s="4" t="s">
        <v>475</v>
      </c>
      <c r="E1310" s="223">
        <v>7</v>
      </c>
      <c r="F1310" s="35">
        <f t="shared" si="58"/>
        <v>77000</v>
      </c>
      <c r="G1310" s="3" t="s">
        <v>815</v>
      </c>
      <c r="H1310" s="3" t="s">
        <v>237</v>
      </c>
    </row>
    <row r="1311" spans="1:8" ht="12">
      <c r="A1311" s="109" t="s">
        <v>756</v>
      </c>
      <c r="B1311" s="210">
        <v>624</v>
      </c>
      <c r="C1311" s="194" t="s">
        <v>8</v>
      </c>
      <c r="D1311" s="4" t="s">
        <v>475</v>
      </c>
      <c r="E1311" s="222">
        <v>10</v>
      </c>
      <c r="F1311" s="35">
        <f>SUM(E1311*B1311)</f>
        <v>6240</v>
      </c>
      <c r="G1311" s="3" t="s">
        <v>820</v>
      </c>
      <c r="H1311" s="3" t="s">
        <v>821</v>
      </c>
    </row>
    <row r="1312" spans="1:8" ht="12">
      <c r="A1312" s="109" t="s">
        <v>756</v>
      </c>
      <c r="B1312" s="52">
        <v>20000</v>
      </c>
      <c r="C1312" s="47" t="s">
        <v>8</v>
      </c>
      <c r="D1312" s="4" t="s">
        <v>476</v>
      </c>
      <c r="E1312" s="223">
        <v>7</v>
      </c>
      <c r="F1312" s="35">
        <f>B1312*E1312</f>
        <v>140000</v>
      </c>
      <c r="G1312" s="3" t="s">
        <v>815</v>
      </c>
      <c r="H1312" s="3" t="s">
        <v>237</v>
      </c>
    </row>
    <row r="1313" spans="1:8" ht="12">
      <c r="A1313" s="109" t="s">
        <v>756</v>
      </c>
      <c r="B1313" s="210">
        <v>382</v>
      </c>
      <c r="C1313" s="194" t="s">
        <v>8</v>
      </c>
      <c r="D1313" s="4" t="s">
        <v>476</v>
      </c>
      <c r="E1313" s="222">
        <v>18.6</v>
      </c>
      <c r="F1313" s="35">
        <f>SUM(E1313*B1313)</f>
        <v>7105.200000000001</v>
      </c>
      <c r="G1313" s="3" t="s">
        <v>820</v>
      </c>
      <c r="H1313" s="3" t="s">
        <v>821</v>
      </c>
    </row>
    <row r="1314" spans="1:8" ht="12">
      <c r="A1314" s="109" t="s">
        <v>756</v>
      </c>
      <c r="B1314" s="52">
        <v>35000</v>
      </c>
      <c r="C1314" s="47" t="s">
        <v>8</v>
      </c>
      <c r="D1314" s="4" t="s">
        <v>473</v>
      </c>
      <c r="E1314" s="223">
        <v>4.5</v>
      </c>
      <c r="F1314" s="35">
        <f>B1314*E1314</f>
        <v>157500</v>
      </c>
      <c r="G1314" s="3" t="s">
        <v>815</v>
      </c>
      <c r="H1314" s="3" t="s">
        <v>237</v>
      </c>
    </row>
    <row r="1315" spans="1:8" ht="12">
      <c r="A1315" s="109" t="s">
        <v>756</v>
      </c>
      <c r="B1315" s="210">
        <v>2280</v>
      </c>
      <c r="C1315" s="194" t="s">
        <v>8</v>
      </c>
      <c r="D1315" s="4" t="s">
        <v>473</v>
      </c>
      <c r="E1315" s="222">
        <v>3.4</v>
      </c>
      <c r="F1315" s="35">
        <f>SUM(E1315*B1315)</f>
        <v>7752</v>
      </c>
      <c r="G1315" s="3" t="s">
        <v>820</v>
      </c>
      <c r="H1315" s="3" t="s">
        <v>821</v>
      </c>
    </row>
    <row r="1316" spans="1:8" ht="12">
      <c r="A1316" s="109" t="s">
        <v>756</v>
      </c>
      <c r="B1316" s="52">
        <v>3000</v>
      </c>
      <c r="C1316" s="47" t="s">
        <v>8</v>
      </c>
      <c r="D1316" s="4" t="s">
        <v>474</v>
      </c>
      <c r="E1316" s="223">
        <v>6.47</v>
      </c>
      <c r="F1316" s="35">
        <f>B1316*E1316</f>
        <v>19410</v>
      </c>
      <c r="G1316" s="3" t="s">
        <v>815</v>
      </c>
      <c r="H1316" s="3" t="s">
        <v>237</v>
      </c>
    </row>
    <row r="1317" spans="1:8" ht="12">
      <c r="A1317" s="109" t="s">
        <v>756</v>
      </c>
      <c r="B1317" s="210">
        <v>2028</v>
      </c>
      <c r="C1317" s="194" t="s">
        <v>8</v>
      </c>
      <c r="D1317" s="4" t="s">
        <v>474</v>
      </c>
      <c r="E1317" s="222">
        <v>5.05</v>
      </c>
      <c r="F1317" s="35">
        <f>SUM(E1317*B1317)</f>
        <v>10241.4</v>
      </c>
      <c r="G1317" s="3" t="s">
        <v>820</v>
      </c>
      <c r="H1317" s="3" t="s">
        <v>821</v>
      </c>
    </row>
    <row r="1318" spans="1:8" ht="12">
      <c r="A1318" s="109" t="s">
        <v>756</v>
      </c>
      <c r="B1318" s="52">
        <v>2250</v>
      </c>
      <c r="C1318" s="47" t="s">
        <v>8</v>
      </c>
      <c r="D1318" s="4" t="s">
        <v>757</v>
      </c>
      <c r="E1318" s="223">
        <v>7</v>
      </c>
      <c r="F1318" s="35">
        <f>B1318*E1318</f>
        <v>15750</v>
      </c>
      <c r="G1318" s="3" t="s">
        <v>815</v>
      </c>
      <c r="H1318" s="3" t="s">
        <v>237</v>
      </c>
    </row>
    <row r="1319" spans="1:8" ht="12">
      <c r="A1319" s="109" t="s">
        <v>756</v>
      </c>
      <c r="B1319" s="210">
        <v>753</v>
      </c>
      <c r="C1319" s="194" t="s">
        <v>8</v>
      </c>
      <c r="D1319" s="4" t="s">
        <v>757</v>
      </c>
      <c r="E1319" s="222">
        <v>6.75</v>
      </c>
      <c r="F1319" s="35">
        <f>SUM(E1319*B1319)</f>
        <v>5082.75</v>
      </c>
      <c r="G1319" s="3" t="s">
        <v>820</v>
      </c>
      <c r="H1319" s="3" t="s">
        <v>821</v>
      </c>
    </row>
    <row r="1320" spans="1:8" ht="24">
      <c r="A1320" s="102" t="s">
        <v>195</v>
      </c>
      <c r="B1320" s="42">
        <v>14026</v>
      </c>
      <c r="C1320" s="87" t="s">
        <v>8</v>
      </c>
      <c r="D1320" s="4" t="s">
        <v>393</v>
      </c>
      <c r="E1320" s="220">
        <v>1.25</v>
      </c>
      <c r="F1320" s="11">
        <f>B1320*E1320</f>
        <v>17532.5</v>
      </c>
      <c r="G1320" s="3" t="s">
        <v>210</v>
      </c>
      <c r="H1320" s="3" t="s">
        <v>211</v>
      </c>
    </row>
    <row r="1321" spans="1:8" ht="24">
      <c r="A1321" s="102" t="s">
        <v>168</v>
      </c>
      <c r="B1321" s="42">
        <v>10</v>
      </c>
      <c r="C1321" s="90" t="s">
        <v>7</v>
      </c>
      <c r="D1321" s="4" t="s">
        <v>520</v>
      </c>
      <c r="E1321" s="220">
        <v>300</v>
      </c>
      <c r="F1321" s="11">
        <f>B1321*E1321</f>
        <v>3000</v>
      </c>
      <c r="G1321" s="3" t="s">
        <v>236</v>
      </c>
      <c r="H1321" s="3" t="s">
        <v>237</v>
      </c>
    </row>
    <row r="1322" spans="1:8" ht="24">
      <c r="A1322" s="102" t="s">
        <v>168</v>
      </c>
      <c r="B1322" s="47">
        <v>10</v>
      </c>
      <c r="C1322" s="47" t="s">
        <v>7</v>
      </c>
      <c r="D1322" s="4" t="s">
        <v>520</v>
      </c>
      <c r="E1322" s="223">
        <v>300</v>
      </c>
      <c r="F1322" s="35">
        <f>B1322*E1322</f>
        <v>3000</v>
      </c>
      <c r="G1322" s="3" t="s">
        <v>815</v>
      </c>
      <c r="H1322" s="3" t="s">
        <v>237</v>
      </c>
    </row>
    <row r="1323" spans="1:8" ht="24">
      <c r="A1323" s="102" t="s">
        <v>111</v>
      </c>
      <c r="B1323" s="42">
        <v>10</v>
      </c>
      <c r="C1323" s="90" t="s">
        <v>7</v>
      </c>
      <c r="D1323" s="4" t="s">
        <v>521</v>
      </c>
      <c r="E1323" s="220">
        <v>300</v>
      </c>
      <c r="F1323" s="11">
        <f>B1323*E1323</f>
        <v>3000</v>
      </c>
      <c r="G1323" s="3" t="s">
        <v>236</v>
      </c>
      <c r="H1323" s="3" t="s">
        <v>237</v>
      </c>
    </row>
    <row r="1324" spans="1:8" ht="24">
      <c r="A1324" s="102" t="s">
        <v>111</v>
      </c>
      <c r="B1324" s="47">
        <v>10</v>
      </c>
      <c r="C1324" s="47" t="s">
        <v>7</v>
      </c>
      <c r="D1324" s="4" t="s">
        <v>521</v>
      </c>
      <c r="E1324" s="223">
        <v>300</v>
      </c>
      <c r="F1324" s="35">
        <f>B1324*E1324</f>
        <v>3000</v>
      </c>
      <c r="G1324" s="3" t="s">
        <v>815</v>
      </c>
      <c r="H1324" s="3" t="s">
        <v>237</v>
      </c>
    </row>
    <row r="1325" spans="1:8" ht="24">
      <c r="A1325" s="102" t="s">
        <v>111</v>
      </c>
      <c r="B1325" s="211">
        <v>16</v>
      </c>
      <c r="C1325" s="197" t="s">
        <v>7</v>
      </c>
      <c r="D1325" s="4" t="s">
        <v>521</v>
      </c>
      <c r="E1325" s="226">
        <v>122</v>
      </c>
      <c r="F1325" s="166">
        <f aca="true" t="shared" si="59" ref="F1325:F1330">SUM(E1325*B1325)</f>
        <v>1952</v>
      </c>
      <c r="G1325" s="3" t="s">
        <v>824</v>
      </c>
      <c r="H1325" s="3" t="s">
        <v>825</v>
      </c>
    </row>
    <row r="1326" spans="1:8" ht="12">
      <c r="A1326" s="251" t="s">
        <v>1017</v>
      </c>
      <c r="B1326" s="211">
        <v>400</v>
      </c>
      <c r="C1326" s="197" t="s">
        <v>8</v>
      </c>
      <c r="D1326" s="165" t="s">
        <v>1018</v>
      </c>
      <c r="E1326" s="226">
        <v>9.25</v>
      </c>
      <c r="F1326" s="166">
        <f t="shared" si="59"/>
        <v>3700</v>
      </c>
      <c r="G1326" s="3" t="s">
        <v>824</v>
      </c>
      <c r="H1326" s="3" t="s">
        <v>825</v>
      </c>
    </row>
    <row r="1327" spans="1:8" ht="12">
      <c r="A1327" s="251" t="s">
        <v>1019</v>
      </c>
      <c r="B1327" s="211">
        <v>100</v>
      </c>
      <c r="C1327" s="197" t="s">
        <v>8</v>
      </c>
      <c r="D1327" s="165" t="s">
        <v>1020</v>
      </c>
      <c r="E1327" s="226">
        <v>18.5</v>
      </c>
      <c r="F1327" s="166">
        <f t="shared" si="59"/>
        <v>1850</v>
      </c>
      <c r="G1327" s="3" t="s">
        <v>824</v>
      </c>
      <c r="H1327" s="3" t="s">
        <v>825</v>
      </c>
    </row>
    <row r="1328" spans="1:8" ht="12">
      <c r="A1328" s="251" t="s">
        <v>1013</v>
      </c>
      <c r="B1328" s="211">
        <v>800</v>
      </c>
      <c r="C1328" s="197" t="s">
        <v>8</v>
      </c>
      <c r="D1328" s="165" t="s">
        <v>1014</v>
      </c>
      <c r="E1328" s="226">
        <v>3.25</v>
      </c>
      <c r="F1328" s="166">
        <f t="shared" si="59"/>
        <v>2600</v>
      </c>
      <c r="G1328" s="3" t="s">
        <v>824</v>
      </c>
      <c r="H1328" s="3" t="s">
        <v>825</v>
      </c>
    </row>
    <row r="1329" spans="1:8" ht="12">
      <c r="A1329" s="251" t="s">
        <v>1015</v>
      </c>
      <c r="B1329" s="211">
        <v>800</v>
      </c>
      <c r="C1329" s="197" t="s">
        <v>8</v>
      </c>
      <c r="D1329" s="165" t="s">
        <v>1016</v>
      </c>
      <c r="E1329" s="226">
        <v>4</v>
      </c>
      <c r="F1329" s="166">
        <f t="shared" si="59"/>
        <v>3200</v>
      </c>
      <c r="G1329" s="3" t="s">
        <v>824</v>
      </c>
      <c r="H1329" s="3" t="s">
        <v>825</v>
      </c>
    </row>
    <row r="1330" spans="1:8" ht="12">
      <c r="A1330" s="251" t="s">
        <v>1021</v>
      </c>
      <c r="B1330" s="211">
        <v>16</v>
      </c>
      <c r="C1330" s="197" t="s">
        <v>7</v>
      </c>
      <c r="D1330" s="165" t="s">
        <v>1022</v>
      </c>
      <c r="E1330" s="226">
        <v>93.25</v>
      </c>
      <c r="F1330" s="166">
        <f t="shared" si="59"/>
        <v>1492</v>
      </c>
      <c r="G1330" s="3" t="s">
        <v>824</v>
      </c>
      <c r="H1330" s="3" t="s">
        <v>825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Darrell</dc:creator>
  <cp:keywords/>
  <dc:description/>
  <cp:lastModifiedBy>Torchin, Sarah</cp:lastModifiedBy>
  <dcterms:created xsi:type="dcterms:W3CDTF">2018-02-12T14:48:13Z</dcterms:created>
  <dcterms:modified xsi:type="dcterms:W3CDTF">2020-12-08T17:18:13Z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0x010100532514CD2A08F746A817DAB274FDE971</vt:lpwstr>
  </property>
</Properties>
</file>